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drawings/drawing2.xml" ContentType="application/vnd.openxmlformats-officedocument.drawing+xml"/>
  <Override PartName="/xl/ctrlProps/ctrlProp194.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https://cpspharm-my.sharepoint.com/personal/kirsten_lewis_therigy_com/Documents/Documents/Assets for TKN/"/>
    </mc:Choice>
  </mc:AlternateContent>
  <xr:revisionPtr revIDLastSave="0" documentId="8_{16722732-B701-4FB0-9620-9432AFBECE88}" xr6:coauthVersionLast="47" xr6:coauthVersionMax="47" xr10:uidLastSave="{00000000-0000-0000-0000-000000000000}"/>
  <bookViews>
    <workbookView xWindow="-120" yWindow="-120" windowWidth="29040" windowHeight="15840" activeTab="1" xr2:uid="{EF5FE500-1D83-4EF5-9908-F51A4178F379}"/>
  </bookViews>
  <sheets>
    <sheet name="Course Descriptions" sheetId="1" r:id="rId1"/>
    <sheet name="Enrollment Form" sheetId="2" r:id="rId2"/>
    <sheet name="Integrations" sheetId="3" state="hidden" r:id="rId3"/>
    <sheet name="THERIGY Pharmacy Details" sheetId="4" state="hidden" r:id="rId4"/>
    <sheet name="THERIGY Data Formatted" sheetId="5" state="hidden" r:id="rId5"/>
    <sheet name="Course and Cohort Info" sheetId="6" state="hidden" r:id="rId6"/>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F16" i="5" l="1"/>
  <c r="T16" i="5" s="1"/>
  <c r="AH16" i="5"/>
  <c r="AF17" i="5"/>
  <c r="AH17" i="5"/>
  <c r="AF18" i="5"/>
  <c r="T18" i="5" s="1"/>
  <c r="AH18" i="5"/>
  <c r="AF19" i="5"/>
  <c r="AH19" i="5"/>
  <c r="V19" i="5" s="1"/>
  <c r="AF20" i="5"/>
  <c r="AH20" i="5"/>
  <c r="V20" i="5" s="1"/>
  <c r="AF21" i="5"/>
  <c r="T21" i="5" s="1"/>
  <c r="AH21" i="5"/>
  <c r="AF22" i="5"/>
  <c r="AH22" i="5"/>
  <c r="AF23" i="5"/>
  <c r="T23" i="5" s="1"/>
  <c r="AH23" i="5"/>
  <c r="V23" i="5" s="1"/>
  <c r="AF24" i="5"/>
  <c r="T24" i="5" s="1"/>
  <c r="AH24" i="5"/>
  <c r="V24" i="5" s="1"/>
  <c r="AF25" i="5"/>
  <c r="AH25" i="5"/>
  <c r="L16" i="5"/>
  <c r="M16" i="5"/>
  <c r="N16" i="5"/>
  <c r="O16" i="5"/>
  <c r="P16" i="5"/>
  <c r="Q16" i="5"/>
  <c r="R16" i="5"/>
  <c r="S16" i="5"/>
  <c r="U16" i="5"/>
  <c r="V16" i="5"/>
  <c r="L17" i="5"/>
  <c r="M17" i="5"/>
  <c r="N17" i="5"/>
  <c r="O17" i="5"/>
  <c r="P17" i="5"/>
  <c r="Q17" i="5"/>
  <c r="R17" i="5"/>
  <c r="S17" i="5"/>
  <c r="T17" i="5"/>
  <c r="U17" i="5"/>
  <c r="V17" i="5"/>
  <c r="L18" i="5"/>
  <c r="M18" i="5"/>
  <c r="N18" i="5"/>
  <c r="O18" i="5"/>
  <c r="P18" i="5"/>
  <c r="Q18" i="5"/>
  <c r="R18" i="5"/>
  <c r="S18" i="5"/>
  <c r="U18" i="5"/>
  <c r="V18" i="5"/>
  <c r="L19" i="5"/>
  <c r="M19" i="5"/>
  <c r="N19" i="5"/>
  <c r="O19" i="5"/>
  <c r="P19" i="5"/>
  <c r="Q19" i="5"/>
  <c r="R19" i="5"/>
  <c r="S19" i="5"/>
  <c r="T19" i="5"/>
  <c r="U19" i="5"/>
  <c r="L20" i="5"/>
  <c r="M20" i="5"/>
  <c r="N20" i="5"/>
  <c r="O20" i="5"/>
  <c r="P20" i="5"/>
  <c r="Q20" i="5"/>
  <c r="R20" i="5"/>
  <c r="S20" i="5"/>
  <c r="T20" i="5"/>
  <c r="U20" i="5"/>
  <c r="L21" i="5"/>
  <c r="M21" i="5"/>
  <c r="N21" i="5"/>
  <c r="O21" i="5"/>
  <c r="P21" i="5"/>
  <c r="Q21" i="5"/>
  <c r="R21" i="5"/>
  <c r="S21" i="5"/>
  <c r="U21" i="5"/>
  <c r="V21" i="5"/>
  <c r="L22" i="5"/>
  <c r="M22" i="5"/>
  <c r="N22" i="5"/>
  <c r="O22" i="5"/>
  <c r="P22" i="5"/>
  <c r="Q22" i="5"/>
  <c r="R22" i="5"/>
  <c r="S22" i="5"/>
  <c r="T22" i="5"/>
  <c r="U22" i="5"/>
  <c r="V22" i="5"/>
  <c r="L23" i="5"/>
  <c r="M23" i="5"/>
  <c r="N23" i="5"/>
  <c r="O23" i="5"/>
  <c r="P23" i="5"/>
  <c r="Q23" i="5"/>
  <c r="R23" i="5"/>
  <c r="S23" i="5"/>
  <c r="U23" i="5"/>
  <c r="L24" i="5"/>
  <c r="M24" i="5"/>
  <c r="N24" i="5"/>
  <c r="O24" i="5"/>
  <c r="P24" i="5"/>
  <c r="Q24" i="5"/>
  <c r="R24" i="5"/>
  <c r="S24" i="5"/>
  <c r="U24" i="5"/>
  <c r="L25" i="5"/>
  <c r="M25" i="5"/>
  <c r="N25" i="5"/>
  <c r="O25" i="5"/>
  <c r="P25" i="5"/>
  <c r="Q25" i="5"/>
  <c r="R25" i="5"/>
  <c r="S25" i="5"/>
  <c r="T25" i="5"/>
  <c r="U25" i="5"/>
  <c r="V25" i="5"/>
  <c r="A16" i="5"/>
  <c r="B16" i="5"/>
  <c r="C16" i="5"/>
  <c r="D16" i="5"/>
  <c r="E16" i="5"/>
  <c r="F16" i="5"/>
  <c r="G16" i="5"/>
  <c r="H16" i="5"/>
  <c r="I16" i="5"/>
  <c r="J16" i="5"/>
  <c r="A17" i="5"/>
  <c r="B17" i="5"/>
  <c r="C17" i="5"/>
  <c r="D17" i="5"/>
  <c r="E17" i="5"/>
  <c r="F17" i="5"/>
  <c r="G17" i="5"/>
  <c r="H17" i="5"/>
  <c r="I17" i="5"/>
  <c r="J17" i="5"/>
  <c r="A18" i="5"/>
  <c r="B18" i="5"/>
  <c r="C18" i="5"/>
  <c r="D18" i="5"/>
  <c r="E18" i="5"/>
  <c r="F18" i="5"/>
  <c r="G18" i="5"/>
  <c r="H18" i="5"/>
  <c r="I18" i="5"/>
  <c r="J18" i="5"/>
  <c r="A19" i="5"/>
  <c r="B19" i="5"/>
  <c r="C19" i="5"/>
  <c r="D19" i="5"/>
  <c r="E19" i="5"/>
  <c r="F19" i="5"/>
  <c r="G19" i="5"/>
  <c r="H19" i="5"/>
  <c r="I19" i="5"/>
  <c r="J19" i="5"/>
  <c r="A20" i="5"/>
  <c r="B20" i="5"/>
  <c r="C20" i="5"/>
  <c r="D20" i="5"/>
  <c r="E20" i="5"/>
  <c r="F20" i="5"/>
  <c r="G20" i="5"/>
  <c r="H20" i="5"/>
  <c r="I20" i="5"/>
  <c r="J20" i="5"/>
  <c r="A21" i="5"/>
  <c r="B21" i="5"/>
  <c r="C21" i="5"/>
  <c r="D21" i="5"/>
  <c r="E21" i="5"/>
  <c r="F21" i="5"/>
  <c r="G21" i="5"/>
  <c r="H21" i="5"/>
  <c r="I21" i="5"/>
  <c r="J21" i="5"/>
  <c r="A22" i="5"/>
  <c r="B22" i="5"/>
  <c r="C22" i="5"/>
  <c r="D22" i="5"/>
  <c r="E22" i="5"/>
  <c r="F22" i="5"/>
  <c r="G22" i="5"/>
  <c r="H22" i="5"/>
  <c r="I22" i="5"/>
  <c r="J22" i="5"/>
  <c r="A23" i="5"/>
  <c r="B23" i="5"/>
  <c r="C23" i="5"/>
  <c r="D23" i="5"/>
  <c r="E23" i="5"/>
  <c r="F23" i="5"/>
  <c r="G23" i="5"/>
  <c r="H23" i="5"/>
  <c r="I23" i="5"/>
  <c r="J23" i="5"/>
  <c r="A24" i="5"/>
  <c r="B24" i="5"/>
  <c r="C24" i="5"/>
  <c r="D24" i="5"/>
  <c r="E24" i="5"/>
  <c r="F24" i="5"/>
  <c r="G24" i="5"/>
  <c r="H24" i="5"/>
  <c r="I24" i="5"/>
  <c r="J24" i="5"/>
  <c r="A25" i="5"/>
  <c r="B25" i="5"/>
  <c r="C25" i="5"/>
  <c r="D25" i="5"/>
  <c r="E25" i="5"/>
  <c r="F25" i="5"/>
  <c r="G25" i="5"/>
  <c r="H25" i="5"/>
  <c r="I25" i="5"/>
  <c r="J25" i="5"/>
  <c r="E3" i="5"/>
  <c r="E4" i="5"/>
  <c r="E5" i="5"/>
  <c r="E6" i="5"/>
  <c r="E7" i="5"/>
  <c r="E8" i="5"/>
  <c r="E9" i="5"/>
  <c r="E10" i="5"/>
  <c r="E11" i="5"/>
  <c r="E12" i="5"/>
  <c r="E13" i="5"/>
  <c r="E14" i="5"/>
  <c r="E15" i="5"/>
  <c r="U3" i="5"/>
  <c r="V6" i="5"/>
  <c r="V12" i="5"/>
  <c r="F15" i="5"/>
  <c r="F14" i="5"/>
  <c r="F13" i="5"/>
  <c r="F12" i="5"/>
  <c r="F11" i="5"/>
  <c r="F10" i="5"/>
  <c r="F9" i="5"/>
  <c r="F8" i="5"/>
  <c r="F7" i="5"/>
  <c r="F6" i="5"/>
  <c r="F5" i="5"/>
  <c r="F4" i="5"/>
  <c r="F3" i="5"/>
  <c r="U4" i="5"/>
  <c r="U5" i="5"/>
  <c r="U6" i="5"/>
  <c r="U7" i="5"/>
  <c r="U8" i="5"/>
  <c r="U9" i="5"/>
  <c r="U10" i="5"/>
  <c r="U11" i="5"/>
  <c r="U12" i="5"/>
  <c r="U13" i="5"/>
  <c r="U14" i="5"/>
  <c r="U15" i="5"/>
  <c r="U2" i="5"/>
  <c r="S3" i="5"/>
  <c r="S4" i="5"/>
  <c r="S5" i="5"/>
  <c r="S6" i="5"/>
  <c r="S7" i="5"/>
  <c r="S8" i="5"/>
  <c r="S9" i="5"/>
  <c r="S10" i="5"/>
  <c r="S11" i="5"/>
  <c r="S12" i="5"/>
  <c r="S13" i="5"/>
  <c r="S14" i="5"/>
  <c r="S15" i="5"/>
  <c r="S2" i="5"/>
  <c r="R3" i="5"/>
  <c r="R4" i="5"/>
  <c r="R5" i="5"/>
  <c r="R6" i="5"/>
  <c r="R7" i="5"/>
  <c r="R8" i="5"/>
  <c r="R9" i="5"/>
  <c r="R10" i="5"/>
  <c r="R11" i="5"/>
  <c r="R12" i="5"/>
  <c r="R13" i="5"/>
  <c r="R14" i="5"/>
  <c r="R15" i="5"/>
  <c r="R2" i="5"/>
  <c r="AH3" i="5"/>
  <c r="V3" i="5" s="1"/>
  <c r="AH4" i="5"/>
  <c r="V4" i="5" s="1"/>
  <c r="AH5" i="5"/>
  <c r="V5" i="5" s="1"/>
  <c r="AH6" i="5"/>
  <c r="AH7" i="5"/>
  <c r="V7" i="5" s="1"/>
  <c r="AH8" i="5"/>
  <c r="V8" i="5" s="1"/>
  <c r="AH9" i="5"/>
  <c r="V9" i="5" s="1"/>
  <c r="AH10" i="5"/>
  <c r="V10" i="5" s="1"/>
  <c r="AH11" i="5"/>
  <c r="V11" i="5" s="1"/>
  <c r="AH12" i="5"/>
  <c r="AH13" i="5"/>
  <c r="V13" i="5" s="1"/>
  <c r="AH14" i="5"/>
  <c r="V14" i="5" s="1"/>
  <c r="AH15" i="5"/>
  <c r="V15" i="5" s="1"/>
  <c r="AH2" i="5"/>
  <c r="V2" i="5" s="1"/>
  <c r="F2" i="5"/>
  <c r="E2" i="5"/>
  <c r="I3" i="5"/>
  <c r="I4" i="5"/>
  <c r="I5" i="5"/>
  <c r="I6" i="5"/>
  <c r="I7" i="5"/>
  <c r="I8" i="5"/>
  <c r="I9" i="5"/>
  <c r="I10" i="5"/>
  <c r="I11" i="5"/>
  <c r="I12" i="5"/>
  <c r="I13" i="5"/>
  <c r="I14" i="5"/>
  <c r="I15" i="5"/>
  <c r="J3" i="5" l="1"/>
  <c r="J4" i="5"/>
  <c r="J5" i="5"/>
  <c r="J6" i="5"/>
  <c r="J7" i="5"/>
  <c r="J8" i="5"/>
  <c r="J9" i="5"/>
  <c r="J10" i="5"/>
  <c r="J11" i="5"/>
  <c r="J12" i="5"/>
  <c r="J13" i="5"/>
  <c r="J14" i="5"/>
  <c r="J15" i="5"/>
  <c r="Q3" i="5"/>
  <c r="Q4" i="5"/>
  <c r="Q5" i="5"/>
  <c r="Q6" i="5"/>
  <c r="Q7" i="5"/>
  <c r="Q8" i="5"/>
  <c r="Q9" i="5"/>
  <c r="Q10" i="5"/>
  <c r="Q11" i="5"/>
  <c r="Q12" i="5"/>
  <c r="Q13" i="5"/>
  <c r="Q14" i="5"/>
  <c r="Q15" i="5"/>
  <c r="Q2" i="5"/>
  <c r="P3" i="5"/>
  <c r="P4" i="5"/>
  <c r="P5" i="5"/>
  <c r="P6" i="5"/>
  <c r="P7" i="5"/>
  <c r="P8" i="5"/>
  <c r="P9" i="5"/>
  <c r="P10" i="5"/>
  <c r="P11" i="5"/>
  <c r="P12" i="5"/>
  <c r="P13" i="5"/>
  <c r="P14" i="5"/>
  <c r="P15" i="5"/>
  <c r="P2" i="5"/>
  <c r="O3" i="5"/>
  <c r="O4" i="5"/>
  <c r="O5" i="5"/>
  <c r="O6" i="5"/>
  <c r="O7" i="5"/>
  <c r="O8" i="5"/>
  <c r="O9" i="5"/>
  <c r="O10" i="5"/>
  <c r="O11" i="5"/>
  <c r="O12" i="5"/>
  <c r="O13" i="5"/>
  <c r="O14" i="5"/>
  <c r="O15" i="5"/>
  <c r="O2" i="5"/>
  <c r="N3" i="5"/>
  <c r="N4" i="5"/>
  <c r="N5" i="5"/>
  <c r="N6" i="5"/>
  <c r="N7" i="5"/>
  <c r="N8" i="5"/>
  <c r="N9" i="5"/>
  <c r="N10" i="5"/>
  <c r="N11" i="5"/>
  <c r="N12" i="5"/>
  <c r="N13" i="5"/>
  <c r="N14" i="5"/>
  <c r="N15" i="5"/>
  <c r="N2" i="5"/>
  <c r="M3" i="5"/>
  <c r="M4" i="5"/>
  <c r="M5" i="5"/>
  <c r="M6" i="5"/>
  <c r="M7" i="5"/>
  <c r="M8" i="5"/>
  <c r="M9" i="5"/>
  <c r="M10" i="5"/>
  <c r="M11" i="5"/>
  <c r="M12" i="5"/>
  <c r="M13" i="5"/>
  <c r="M14" i="5"/>
  <c r="M15" i="5"/>
  <c r="M2" i="5"/>
  <c r="L2" i="5"/>
  <c r="AF3" i="5"/>
  <c r="T3" i="5" s="1"/>
  <c r="AF4" i="5"/>
  <c r="T4" i="5" s="1"/>
  <c r="AF5" i="5"/>
  <c r="T5" i="5" s="1"/>
  <c r="AF6" i="5"/>
  <c r="T6" i="5" s="1"/>
  <c r="AF7" i="5"/>
  <c r="T7" i="5" s="1"/>
  <c r="AF8" i="5"/>
  <c r="T8" i="5" s="1"/>
  <c r="AF9" i="5"/>
  <c r="T9" i="5" s="1"/>
  <c r="AF10" i="5"/>
  <c r="T10" i="5" s="1"/>
  <c r="AF11" i="5"/>
  <c r="T11" i="5" s="1"/>
  <c r="AF12" i="5"/>
  <c r="T12" i="5" s="1"/>
  <c r="AF13" i="5"/>
  <c r="T13" i="5" s="1"/>
  <c r="AF14" i="5"/>
  <c r="T14" i="5" s="1"/>
  <c r="AF15" i="5"/>
  <c r="T15" i="5" s="1"/>
  <c r="AF2" i="5"/>
  <c r="T2" i="5" s="1"/>
  <c r="J2" i="5" l="1"/>
  <c r="H3" i="5"/>
  <c r="H4" i="5"/>
  <c r="H5" i="5"/>
  <c r="H6" i="5"/>
  <c r="H7" i="5"/>
  <c r="H8" i="5"/>
  <c r="H9" i="5"/>
  <c r="H10" i="5"/>
  <c r="H11" i="5"/>
  <c r="H12" i="5"/>
  <c r="H13" i="5"/>
  <c r="H14" i="5"/>
  <c r="H15" i="5"/>
  <c r="G3" i="5"/>
  <c r="G4" i="5"/>
  <c r="G5" i="5"/>
  <c r="G6" i="5"/>
  <c r="G7" i="5"/>
  <c r="G8" i="5"/>
  <c r="G9" i="5"/>
  <c r="G10" i="5"/>
  <c r="G11" i="5"/>
  <c r="G12" i="5"/>
  <c r="G13" i="5"/>
  <c r="G14" i="5"/>
  <c r="G15" i="5"/>
  <c r="D3" i="5"/>
  <c r="D4" i="5"/>
  <c r="D5" i="5"/>
  <c r="D6" i="5"/>
  <c r="D7" i="5"/>
  <c r="D8" i="5"/>
  <c r="D9" i="5"/>
  <c r="D10" i="5"/>
  <c r="D11" i="5"/>
  <c r="D12" i="5"/>
  <c r="D13" i="5"/>
  <c r="D14" i="5"/>
  <c r="D15" i="5"/>
  <c r="C3" i="5"/>
  <c r="C4" i="5"/>
  <c r="C5" i="5"/>
  <c r="C6" i="5"/>
  <c r="C7" i="5"/>
  <c r="C8" i="5"/>
  <c r="C9" i="5"/>
  <c r="C10" i="5"/>
  <c r="C11" i="5"/>
  <c r="C12" i="5"/>
  <c r="C13" i="5"/>
  <c r="C14" i="5"/>
  <c r="C15" i="5"/>
  <c r="B3" i="5"/>
  <c r="B4" i="5"/>
  <c r="B5" i="5"/>
  <c r="B6" i="5"/>
  <c r="B7" i="5"/>
  <c r="B8" i="5"/>
  <c r="B9" i="5"/>
  <c r="B10" i="5"/>
  <c r="B11" i="5"/>
  <c r="B12" i="5"/>
  <c r="B13" i="5"/>
  <c r="B14" i="5"/>
  <c r="B15" i="5"/>
  <c r="A3" i="5"/>
  <c r="A4" i="5"/>
  <c r="A5" i="5"/>
  <c r="A6" i="5"/>
  <c r="A7" i="5"/>
  <c r="A8" i="5"/>
  <c r="A9" i="5"/>
  <c r="A10" i="5"/>
  <c r="A11" i="5"/>
  <c r="A12" i="5"/>
  <c r="A13" i="5"/>
  <c r="A14" i="5"/>
  <c r="A15" i="5"/>
  <c r="H2" i="5"/>
  <c r="I2" i="5" s="1"/>
  <c r="G2" i="5"/>
  <c r="D2" i="5"/>
  <c r="C2" i="5"/>
  <c r="B2" i="5"/>
  <c r="A2" i="5"/>
  <c r="L15" i="5"/>
  <c r="L14" i="5"/>
  <c r="L13" i="5"/>
  <c r="L12" i="5"/>
  <c r="L11" i="5"/>
  <c r="L10" i="5"/>
  <c r="L9" i="5"/>
  <c r="L8" i="5"/>
  <c r="L7" i="5"/>
  <c r="L6" i="5"/>
  <c r="L5" i="5"/>
  <c r="L4" i="5"/>
  <c r="L3" i="5"/>
</calcChain>
</file>

<file path=xl/sharedStrings.xml><?xml version="1.0" encoding="utf-8"?>
<sst xmlns="http://schemas.openxmlformats.org/spreadsheetml/2006/main" count="286" uniqueCount="177">
  <si>
    <t>First Name</t>
  </si>
  <si>
    <t>Last Name</t>
  </si>
  <si>
    <t>Pharmacy</t>
  </si>
  <si>
    <t>Email</t>
  </si>
  <si>
    <t>Title</t>
  </si>
  <si>
    <t>Admin</t>
  </si>
  <si>
    <t>TherigySTM Basics</t>
  </si>
  <si>
    <t>TherigySTM for Admin</t>
  </si>
  <si>
    <t>Referral Manager</t>
  </si>
  <si>
    <t>TherigyInsights</t>
  </si>
  <si>
    <t>Protocol Manager</t>
  </si>
  <si>
    <t>Patient Engagement</t>
  </si>
  <si>
    <t>Assessment Manager</t>
  </si>
  <si>
    <t>Therigy Technical Updates</t>
  </si>
  <si>
    <t>TherigyVista</t>
  </si>
  <si>
    <t>TheriView</t>
  </si>
  <si>
    <t>Integration</t>
  </si>
  <si>
    <t>username</t>
  </si>
  <si>
    <t>firstname</t>
  </si>
  <si>
    <t>lastname</t>
  </si>
  <si>
    <t>email</t>
  </si>
  <si>
    <t>profile_field_title</t>
  </si>
  <si>
    <t>institution</t>
  </si>
  <si>
    <t>profile_field_salesforceaccntnumber</t>
  </si>
  <si>
    <t>group1</t>
  </si>
  <si>
    <t>city</t>
  </si>
  <si>
    <t>country</t>
  </si>
  <si>
    <t>cohort1</t>
  </si>
  <si>
    <t>cohort2</t>
  </si>
  <si>
    <t>cohort3</t>
  </si>
  <si>
    <t>cohort4</t>
  </si>
  <si>
    <t>cohort5</t>
  </si>
  <si>
    <t>cohort6</t>
  </si>
  <si>
    <t>cohort7</t>
  </si>
  <si>
    <t>cohort8</t>
  </si>
  <si>
    <t>US</t>
  </si>
  <si>
    <t>Pharmacy Name</t>
  </si>
  <si>
    <t>Account Number</t>
  </si>
  <si>
    <t>City, State</t>
  </si>
  <si>
    <t>Access to Your Pharmacy Resources</t>
  </si>
  <si>
    <t>Insights</t>
  </si>
  <si>
    <t>RM</t>
  </si>
  <si>
    <t>Basics</t>
  </si>
  <si>
    <t>Technical</t>
  </si>
  <si>
    <t>CPR+</t>
  </si>
  <si>
    <t>Rx30</t>
  </si>
  <si>
    <t>PDX</t>
  </si>
  <si>
    <t>EnterpriseRx</t>
  </si>
  <si>
    <t>CareTend</t>
  </si>
  <si>
    <t>PioneerRx</t>
  </si>
  <si>
    <t>TherigySTM-CPR+ User</t>
  </si>
  <si>
    <t>STM-301</t>
  </si>
  <si>
    <t>TherigySTM-Rx30 User</t>
  </si>
  <si>
    <t>STM-302</t>
  </si>
  <si>
    <t>TherigySTM-Rx.com User</t>
  </si>
  <si>
    <t>STM-303</t>
  </si>
  <si>
    <t>TherigySTM-EnterpriseRx User</t>
  </si>
  <si>
    <t>STM-304</t>
  </si>
  <si>
    <t>TherigySTM-CareTend User</t>
  </si>
  <si>
    <t>STM-305</t>
  </si>
  <si>
    <t>New Leaf Rx</t>
  </si>
  <si>
    <t>TherigySTM Basic User</t>
  </si>
  <si>
    <t>STM-100</t>
  </si>
  <si>
    <t>TherigySTM Referral Manager</t>
  </si>
  <si>
    <t>STM-101</t>
  </si>
  <si>
    <t>STM-102</t>
  </si>
  <si>
    <t>TherigyEngage</t>
  </si>
  <si>
    <t>STM-103</t>
  </si>
  <si>
    <t>TherigySTM Administrator</t>
  </si>
  <si>
    <t>STM-200</t>
  </si>
  <si>
    <t>TherigySTM Protocol User</t>
  </si>
  <si>
    <t>STM-201</t>
  </si>
  <si>
    <t>TherigySTM Insights</t>
  </si>
  <si>
    <t>TherigySTM Protocol Manager</t>
  </si>
  <si>
    <t>TherigySTM Assessment Manager</t>
  </si>
  <si>
    <t>TherigySTM Technical Updates</t>
  </si>
  <si>
    <t>Courses Enrolled</t>
  </si>
  <si>
    <t>TherigySTM Overview</t>
  </si>
  <si>
    <t>Your Pharmacy Resources</t>
  </si>
  <si>
    <t>TherigySTM for Admin
TherigyInsights (Reporting)
Assessment Manager
Protocol Manager</t>
  </si>
  <si>
    <t>Course</t>
  </si>
  <si>
    <t>CPR+ Integration</t>
  </si>
  <si>
    <t>Rx30 Integration</t>
  </si>
  <si>
    <t>PioneerRx Integration</t>
  </si>
  <si>
    <t>TherigySTM-EHR User</t>
  </si>
  <si>
    <t>EHR Integration</t>
  </si>
  <si>
    <t>Clincial Resources</t>
  </si>
  <si>
    <t>EnterpriseRx Integration</t>
  </si>
  <si>
    <t>CareTend Integration</t>
  </si>
  <si>
    <t>Therigy Technical</t>
  </si>
  <si>
    <t>Therigy University</t>
  </si>
  <si>
    <t>TherigySTM Basic User - Student
Therigy Staff w/ Grade Reporting</t>
  </si>
  <si>
    <t>TherigySTM Basic User - Student
Therigy Staff - Student</t>
  </si>
  <si>
    <t>TherigySTM Administrator - Student
Therigy Staff w/ Grade Reporting</t>
  </si>
  <si>
    <t>TherigySTM-EHR User - Student
Therigy Staff - Student</t>
  </si>
  <si>
    <t>Therigy Staff - Student</t>
  </si>
  <si>
    <t>Cohorts w/ Access</t>
  </si>
  <si>
    <t>Pharmacy-Specific Training - Student
Therigy Staff - Pharmacy Admin (Non-editing teacher)</t>
  </si>
  <si>
    <t>Referral Manager - Student
Therigy Staff - Non-editing teacher</t>
  </si>
  <si>
    <t>TherigySTM Protocol User - Student
TherigySTM Administrator - Student
Therigy Staff w/ Grade Reporting</t>
  </si>
  <si>
    <t>TherigySTM-CPR+ User - Student
Therigy Staff w/ Grade Reporting</t>
  </si>
  <si>
    <t>TherigySTM-Rx30 User - Student
Therigy Staff w/ Grade Reporting</t>
  </si>
  <si>
    <t>TherigySTM-PDX User - Student
Therigy Staff w/ Grade Reporting</t>
  </si>
  <si>
    <t>TherigySTM-EnterpriseRx User - Student
Therigy Staff w/ Grade Reporting</t>
  </si>
  <si>
    <t>TherigySTM-CareTend User - Student
Therigy Staff w/ Grade Reporting</t>
  </si>
  <si>
    <t>TherigySTM-PioneerRx User - Student
Therigy Staff - Student</t>
  </si>
  <si>
    <t>TherigySTM Overview
Clinical Resources
Patient Engagement
TherigyTechnical Updates</t>
  </si>
  <si>
    <t>All</t>
  </si>
  <si>
    <t>TherigySTM-EnterpriseRx</t>
  </si>
  <si>
    <t>TherigySTM-PioneerRx</t>
  </si>
  <si>
    <t>Pharmacy-Specific Training</t>
  </si>
  <si>
    <t>STM-100B</t>
  </si>
  <si>
    <t>TGY-100</t>
  </si>
  <si>
    <t>STM-104</t>
  </si>
  <si>
    <t>STM-202</t>
  </si>
  <si>
    <t>TherigySTM Assessment Manager - Student
Therigy Staff w/ Grade Reporting
TherigySTM Administrator - Student</t>
  </si>
  <si>
    <t>STM-600</t>
  </si>
  <si>
    <t>STM-307</t>
  </si>
  <si>
    <t>ExterpriseRx (McKesson)Integration</t>
  </si>
  <si>
    <t>TherigySTM-PDX User</t>
  </si>
  <si>
    <t>PDX Integration</t>
  </si>
  <si>
    <t>STM-306</t>
  </si>
  <si>
    <t>Cohort ID</t>
  </si>
  <si>
    <t>Not yet added</t>
  </si>
  <si>
    <t>TherigySTM-PioneerRx User</t>
  </si>
  <si>
    <t>TBD</t>
  </si>
  <si>
    <t>TherigyEngage - Student
Therigy Basic User - Student
Therigy Staff w/ Grade Reporting</t>
  </si>
  <si>
    <t>TherigySTM Reporting - Student
TherigySTM Administrator - Student
Therigy Staff w/ Grade Reporting</t>
  </si>
  <si>
    <t>Cohort 1</t>
  </si>
  <si>
    <t>Cohort 2</t>
  </si>
  <si>
    <t>Cohort 3</t>
  </si>
  <si>
    <t>Cohort 4</t>
  </si>
  <si>
    <t>Cohort 5</t>
  </si>
  <si>
    <t>Cohort 6</t>
  </si>
  <si>
    <t>Cohort 7</t>
  </si>
  <si>
    <t>Cohort 8</t>
  </si>
  <si>
    <t>Cohort 9</t>
  </si>
  <si>
    <t>Cohort 10</t>
  </si>
  <si>
    <t>cohort9</t>
  </si>
  <si>
    <t>cohort10</t>
  </si>
  <si>
    <r>
      <rPr>
        <b/>
        <sz val="14"/>
        <color theme="1"/>
        <rFont val="Calibri"/>
        <family val="2"/>
        <scheme val="minor"/>
      </rPr>
      <t>TherigySTM Basics</t>
    </r>
    <r>
      <rPr>
        <sz val="11"/>
        <color theme="1"/>
        <rFont val="Calibri"/>
        <family val="2"/>
        <scheme val="minor"/>
      </rPr>
      <t xml:space="preserve">
This course is designed for specialty pharmacy staff who will use the non-clinical and clinical activities within TherigySTM. This course instructs users on how to set up their own user accounts, use the work queue, search for patients, add new patients, and complete both clinical and non-clinical activities.
Learners will gain a better understanding of how TherigySTM’s framework fits into the specialty pharmacy workflow, the differences between clinical and non-clinical activities, when assessments are triggered, and the kinds of data that are collected in the clinical and non-clinical activities. Learners will then learn the practical skills needed to use TherigySTM on a daily basis. </t>
    </r>
  </si>
  <si>
    <r>
      <rPr>
        <b/>
        <sz val="14"/>
        <color theme="1"/>
        <rFont val="Calibri"/>
        <family val="2"/>
        <scheme val="minor"/>
      </rPr>
      <t>Customizing TherigySTM Content with Assessment Manager</t>
    </r>
    <r>
      <rPr>
        <sz val="11"/>
        <color theme="1"/>
        <rFont val="Calibri"/>
        <family val="2"/>
        <scheme val="minor"/>
      </rPr>
      <t xml:space="preserve">
This course is designed for those TherigySTM users with either Branch Admin or Company Admin privileges to create and edit both clinical and non-clinical content within TherigySTM. This course teaches users how to customize Therigy-created questions and answers and create new assessments within TherigySTM.
This course is designed for experienced TherigySTM users who have the credentials and authority to make pharmacy-wide edits to existing clinical and non-clinical content and create new clinical and non-clinical activities/assessments for all specialty pharmacy users of TherigySTM. Typically, those individuals with the role of Pharmacist in Charge, Pharmacy Manager, Clinical Nurse Educator, and Clinical Nurse will need to attend this session.
After successfully completing this course, learners will be able to edit questions, add new questions, and create branching logic within existing TherigySTM activities/assessments. Course attendees will also learn how to create new assessments/activities with the same functionality as Therigy-developed activities/assessments.</t>
    </r>
  </si>
  <si>
    <r>
      <rPr>
        <b/>
        <sz val="14"/>
        <color theme="1"/>
        <rFont val="Calibri"/>
        <family val="2"/>
        <scheme val="minor"/>
      </rPr>
      <t>TherigyInsights</t>
    </r>
    <r>
      <rPr>
        <sz val="11"/>
        <color theme="1"/>
        <rFont val="Calibri"/>
        <family val="2"/>
        <scheme val="minor"/>
      </rPr>
      <t xml:space="preserve">
This course is designed for those individuals who need to create reports from data collected within TherigySTM. This course teaches users how to create custom reports using TherigyInsights or Report Builder and extract data using Ad Hoc Reports. This course is designed for experienced TherigySTM users with “View General Reports” and “Use Advanced Reports” privileges who need to extract data from TherigySTM. After successfully completing this course, learners will be able to view and export preconfigured reports and create customized reports. </t>
    </r>
  </si>
  <si>
    <r>
      <rPr>
        <b/>
        <sz val="14"/>
        <color theme="1"/>
        <rFont val="Calibri"/>
        <family val="2"/>
        <scheme val="minor"/>
      </rPr>
      <t>Scheduling TherigySTM Workflow with Protocol Manager</t>
    </r>
    <r>
      <rPr>
        <sz val="11"/>
        <color theme="1"/>
        <rFont val="Calibri"/>
        <family val="2"/>
        <scheme val="minor"/>
      </rPr>
      <t xml:space="preserve">
This course teaches users how protocols trigger new activities and assessments within TherigySTM. It is designed for experienced TherigySTM users with “Edit Company Protocol Settings” privileges who have the credentials and authority to make pharmacy-wide edits to existing clinical and non-clinical protocols and create new clinical and non-clinical protocols for all specialty pharmacy users of TherigySTM.
After successfully completing this course, learners will be able to customize when activities/assessments are automatically triggered to appear in the list of pending activities for a patient.</t>
    </r>
  </si>
  <si>
    <r>
      <rPr>
        <b/>
        <sz val="14"/>
        <color theme="1"/>
        <rFont val="Calibri"/>
        <family val="2"/>
        <scheme val="minor"/>
      </rPr>
      <t>Referral Manager</t>
    </r>
    <r>
      <rPr>
        <sz val="11"/>
        <color theme="1"/>
        <rFont val="Calibri"/>
        <family val="2"/>
        <scheme val="minor"/>
      </rPr>
      <t xml:space="preserve">
This course teaches users how to utilize Referral Manager to support the management, tracking, and reporting of referrals during the approval process. Learn how to add referrals for both new and existing patients as well as how to open, complete, and close a referral. Users will also explore tools, such as Financial Assistance Proactive Alerting, and activities, including Benefits Investigation, Prior Authorization, Appeal, and Financial Assistance, found within Referral Manager.</t>
    </r>
  </si>
  <si>
    <r>
      <rPr>
        <b/>
        <sz val="14"/>
        <color theme="1"/>
        <rFont val="Calibri"/>
        <family val="2"/>
        <scheme val="minor"/>
      </rPr>
      <t>Patient Engagement</t>
    </r>
    <r>
      <rPr>
        <sz val="11"/>
        <color theme="1"/>
        <rFont val="Calibri"/>
        <family val="2"/>
        <scheme val="minor"/>
      </rPr>
      <t xml:space="preserve">
This course is designed for those utilizing Patient Messaging to send patients mobile-friendly assessments, which can be answered directly by the patient from a mobile device. Patient Messaging can help your pharmacy reach patients faster - often avoiding several days of delay from call attempts - and more effectively engage with patients. Text Scheduler allows you to decide when your patients will receive text messages - any number of days befor or after an activity is due.
Patient Messaging and Text Scheduler are included with your TherigySTM subscription. </t>
    </r>
  </si>
  <si>
    <t>Dispensing Integration</t>
  </si>
  <si>
    <t>NewLeaf</t>
  </si>
  <si>
    <t>STM-308</t>
  </si>
  <si>
    <t>TherigySTM-NewLeaf User</t>
  </si>
  <si>
    <r>
      <rPr>
        <b/>
        <sz val="11"/>
        <color rgb="FFFF0000"/>
        <rFont val="Calibri"/>
        <family val="2"/>
        <scheme val="minor"/>
      </rPr>
      <t xml:space="preserve">Enrollment in the TKN TherigySTM for Admin also enrolls users in Customizing TherigySTM Content with Assessment Manager, Scheduling TherigySTM Workflow with Protocol Manager, and TherigyInsights
</t>
    </r>
    <r>
      <rPr>
        <b/>
        <sz val="14"/>
        <color theme="1"/>
        <rFont val="Calibri"/>
        <family val="2"/>
        <scheme val="minor"/>
      </rPr>
      <t>TherigySTM for Administrators: Configuring, Deploying, and Maintaining TherigySTM</t>
    </r>
    <r>
      <rPr>
        <sz val="11"/>
        <color theme="1"/>
        <rFont val="Calibri"/>
        <family val="2"/>
        <scheme val="minor"/>
      </rPr>
      <t xml:space="preserve">
This course is designed for specialty pharmacy staff who will use the non-clinical and clinical activities within TherigySTM. This course instructs users on how to set up their own user accounts, use the work queue, search for patients, add new patients, and complete both clinical and non-clinical activities.
Learners will gain a better understanding of how TherigySTM’s framework fits into the specialty pharmacy workflow, the differences between clinical and non-clinical activities, when assessments are triggered, and the kinds of data that are collected in the clinical and non-clinical activities. Learners will then learn the practical skills needed to use TherigySTM on a daily basis. 
</t>
    </r>
    <r>
      <rPr>
        <b/>
        <sz val="12"/>
        <color theme="1"/>
        <rFont val="Calibri"/>
        <family val="2"/>
        <scheme val="minor"/>
      </rPr>
      <t>Customizing TherigySTM Content with Assessment Manager</t>
    </r>
    <r>
      <rPr>
        <sz val="11"/>
        <color theme="1"/>
        <rFont val="Calibri"/>
        <family val="2"/>
        <scheme val="minor"/>
      </rPr>
      <t xml:space="preserve">
This course is designed for those TherigySTM users with either Branch Admin or Company Admin privileges to create and edit both clinical and non-clinical content within TherigySTM. This course teaches users how to customize Therigy-created questions and answers and create new assessments within TherigySTM.
This course is designed for experienced TherigySTM users who have the credentials and authority to make pharmacy-wide edits to existing clinical and non-clinical content and create new clinical and non-clinical activities/assessments for all specialty pharmacy users of TherigySTM. Typically, those individuals with the role of Pharmacist in Charge, Pharmacy Manager, Clinical Nurse Educator, and Clinical Nurse will need to attend this session.
After successfully completing this course, learners will be able to edit questions, add new questions, and create branching logic within existing TherigySTM activities/assessments. Course attendees will also learn how to create new assessments/activities with the same functionality as Therigy-developed activities/assessments.</t>
    </r>
  </si>
  <si>
    <t>Dispensing Integrations</t>
  </si>
  <si>
    <r>
      <rPr>
        <b/>
        <sz val="14"/>
        <color theme="1"/>
        <rFont val="Calibri"/>
        <family val="2"/>
        <scheme val="minor"/>
      </rPr>
      <t>EHR Integration</t>
    </r>
    <r>
      <rPr>
        <sz val="11"/>
        <color theme="1"/>
        <rFont val="Calibri"/>
        <family val="2"/>
        <scheme val="minor"/>
      </rPr>
      <t xml:space="preserve">
This course is designed for those TherigySTM with EHR Integration.</t>
    </r>
  </si>
  <si>
    <r>
      <rPr>
        <b/>
        <sz val="14"/>
        <color theme="1"/>
        <rFont val="Calibri"/>
        <family val="2"/>
        <scheme val="minor"/>
      </rPr>
      <t>Dispensing Integration</t>
    </r>
    <r>
      <rPr>
        <sz val="11"/>
        <color theme="1"/>
        <rFont val="Calibri"/>
        <family val="2"/>
        <scheme val="minor"/>
      </rPr>
      <t xml:space="preserve">
This course is designed for those TherigySTM users with a dispensing integration. Selections include:
CPR+
Rx30
PDX
EnterpriseRx
CareTend
PioneerRx
NewLeaf</t>
    </r>
  </si>
  <si>
    <t>Persona</t>
  </si>
  <si>
    <t>Role</t>
  </si>
  <si>
    <t>Cohort 11</t>
  </si>
  <si>
    <t>cohort11</t>
  </si>
  <si>
    <t>Persona Based Training</t>
  </si>
  <si>
    <t>STM-401</t>
  </si>
  <si>
    <t>STM-402</t>
  </si>
  <si>
    <t>STM-403</t>
  </si>
  <si>
    <t>STM-404</t>
  </si>
  <si>
    <t>STM-405</t>
  </si>
  <si>
    <t>STM-406</t>
  </si>
  <si>
    <t>ProtMgr</t>
  </si>
  <si>
    <t>PatMess</t>
  </si>
  <si>
    <t>Patient Messaging</t>
  </si>
  <si>
    <t>Pharmacy Administrator</t>
  </si>
  <si>
    <t>Pharmacist/Clinician</t>
  </si>
  <si>
    <t>Pharmacy Technician</t>
  </si>
  <si>
    <t>PCC or PCA</t>
  </si>
  <si>
    <t>Data Analyst</t>
  </si>
  <si>
    <t>IT Support</t>
  </si>
  <si>
    <t>profile_field_role</t>
  </si>
  <si>
    <t>Pharmacist/Clinican</t>
  </si>
  <si>
    <t>QS/1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</si>
</sst>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8" x14ac:knownFonts="1">
    <font>
      <sz val="11"/>
      <color theme="1"/>
      <name val="Calibri"/>
      <family val="2"/>
      <scheme val="minor"/>
    </font>
    <font>
      <sz val="12"/>
      <color theme="0"/>
      <name val="Calibri"/>
      <family val="2"/>
      <scheme val="minor"/>
    </font>
    <font>
      <u/>
      <sz val="11"/>
      <color theme="10"/>
      <name val="Calibri"/>
      <family val="2"/>
      <scheme val="minor"/>
    </font>
    <font>
      <sz val="11"/>
      <color theme="1"/>
      <name val="Calibri"/>
      <family val="2"/>
      <scheme val="minor"/>
    </font>
    <font>
      <sz val="11"/>
      <name val="Calibri"/>
      <family val="2"/>
      <scheme val="minor"/>
    </font>
    <font>
      <b/>
      <sz val="14"/>
      <color theme="1"/>
      <name val="Calibri"/>
      <family val="2"/>
      <scheme val="minor"/>
    </font>
    <font>
      <b/>
      <sz val="11"/>
      <color rgb="FFFF0000"/>
      <name val="Calibri"/>
      <family val="2"/>
      <scheme val="minor"/>
    </font>
    <font>
      <b/>
      <sz val="12"/>
      <color theme="1"/>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5"/>
      </patternFill>
    </fill>
  </fills>
  <borders count="12">
    <border>
      <left/>
      <right/>
      <top/>
      <bottom/>
      <diagonal/>
    </border>
    <border>
      <left/>
      <right/>
      <top/>
      <bottom style="thick">
        <color theme="4" tint="-0.499984740745262"/>
      </bottom>
      <diagonal/>
    </border>
    <border>
      <left style="thick">
        <color theme="4" tint="-0.499984740745262"/>
      </left>
      <right style="thick">
        <color theme="4" tint="-0.499984740745262"/>
      </right>
      <top style="thick">
        <color theme="4" tint="-0.499984740745262"/>
      </top>
      <bottom/>
      <diagonal/>
    </border>
    <border>
      <left style="thick">
        <color theme="4" tint="-0.499984740745262"/>
      </left>
      <right/>
      <top style="thick">
        <color theme="4" tint="-0.499984740745262"/>
      </top>
      <bottom style="thick">
        <color theme="4" tint="-0.499984740745262"/>
      </bottom>
      <diagonal/>
    </border>
    <border>
      <left/>
      <right style="thick">
        <color theme="4" tint="-0.499984740745262"/>
      </right>
      <top style="thick">
        <color theme="4" tint="-0.499984740745262"/>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style="thick">
        <color rgb="FF20396D"/>
      </left>
      <right style="thick">
        <color rgb="FF20396D"/>
      </right>
      <top style="thick">
        <color rgb="FF20396D"/>
      </top>
      <bottom style="thick">
        <color rgb="FF20396D"/>
      </bottom>
      <diagonal/>
    </border>
    <border>
      <left style="thick">
        <color rgb="FF20396D"/>
      </left>
      <right style="thick">
        <color theme="4" tint="-0.499984740745262"/>
      </right>
      <top style="thick">
        <color theme="4" tint="-0.499984740745262"/>
      </top>
      <bottom style="thick">
        <color rgb="FF20396D"/>
      </bottom>
      <diagonal/>
    </border>
    <border>
      <left style="thick">
        <color theme="4" tint="-0.499984740745262"/>
      </left>
      <right style="thick">
        <color theme="4" tint="-0.499984740745262"/>
      </right>
      <top style="thick">
        <color theme="4" tint="-0.499984740745262"/>
      </top>
      <bottom style="thick">
        <color rgb="FF20396D"/>
      </bottom>
      <diagonal/>
    </border>
    <border>
      <left style="thick">
        <color theme="4" tint="-0.499984740745262"/>
      </left>
      <right style="thick">
        <color rgb="FF20396D"/>
      </right>
      <top style="thick">
        <color theme="4" tint="-0.499984740745262"/>
      </top>
      <bottom style="thick">
        <color rgb="FF20396D"/>
      </bottom>
      <diagonal/>
    </border>
  </borders>
  <cellStyleXfs count="3">
    <xf numFmtId="0" fontId="0" fillId="0" borderId="0"/>
    <xf numFmtId="0" fontId="2" fillId="0" borderId="0" applyNumberFormat="0" applyFill="0" applyBorder="0" applyAlignment="0" applyProtection="0"/>
    <xf numFmtId="0" fontId="3" fillId="5" borderId="0" applyNumberFormat="0" applyBorder="0" applyAlignment="0" applyProtection="0"/>
  </cellStyleXfs>
  <cellXfs count="29">
    <xf numFmtId="0" fontId="0" fillId="0" borderId="0" xfId="0"/>
    <xf numFmtId="0" fontId="0" fillId="0" borderId="2" xfId="0" applyBorder="1"/>
    <xf numFmtId="0" fontId="0" fillId="3" borderId="0" xfId="0" applyFill="1"/>
    <xf numFmtId="0" fontId="0" fillId="4" borderId="0" xfId="0" applyFill="1"/>
    <xf numFmtId="0" fontId="3" fillId="5" borderId="2" xfId="2" applyBorder="1"/>
    <xf numFmtId="0" fontId="0" fillId="0" borderId="5" xfId="0" applyBorder="1"/>
    <xf numFmtId="0" fontId="0" fillId="0" borderId="5" xfId="0" applyBorder="1" applyAlignment="1">
      <alignment wrapText="1"/>
    </xf>
    <xf numFmtId="0" fontId="0" fillId="0" borderId="6" xfId="0" applyBorder="1"/>
    <xf numFmtId="0" fontId="4" fillId="0" borderId="5" xfId="0" applyFont="1" applyBorder="1"/>
    <xf numFmtId="0" fontId="4" fillId="0" borderId="5" xfId="0" applyFont="1" applyBorder="1" applyAlignment="1">
      <alignment wrapText="1"/>
    </xf>
    <xf numFmtId="0" fontId="0" fillId="3" borderId="0" xfId="0" applyFill="1" applyAlignment="1">
      <alignment wrapText="1"/>
    </xf>
    <xf numFmtId="0" fontId="0" fillId="4" borderId="7" xfId="0" applyFill="1" applyBorder="1" applyAlignment="1">
      <alignment vertical="center" wrapText="1"/>
    </xf>
    <xf numFmtId="0" fontId="1" fillId="2" borderId="0" xfId="0" applyFont="1" applyFill="1"/>
    <xf numFmtId="0" fontId="1" fillId="2" borderId="1" xfId="0" applyFont="1" applyFill="1" applyBorder="1" applyAlignment="1">
      <alignment horizontal="center" wrapText="1"/>
    </xf>
    <xf numFmtId="0" fontId="0" fillId="0" borderId="3" xfId="0" applyBorder="1" applyProtection="1">
      <protection locked="0"/>
    </xf>
    <xf numFmtId="0" fontId="3" fillId="5" borderId="3" xfId="2" applyBorder="1" applyProtection="1">
      <protection locked="0"/>
    </xf>
    <xf numFmtId="0" fontId="0" fillId="0" borderId="4" xfId="0" applyBorder="1"/>
    <xf numFmtId="0" fontId="3" fillId="5" borderId="4" xfId="2" applyBorder="1"/>
    <xf numFmtId="0" fontId="0" fillId="0" borderId="8" xfId="0" applyBorder="1" applyProtection="1">
      <protection locked="0"/>
    </xf>
    <xf numFmtId="0" fontId="0" fillId="0" borderId="8" xfId="0" applyBorder="1"/>
    <xf numFmtId="0" fontId="3" fillId="5" borderId="8" xfId="2" applyBorder="1" applyProtection="1">
      <protection locked="0"/>
    </xf>
    <xf numFmtId="0" fontId="3" fillId="5" borderId="9" xfId="2" applyBorder="1"/>
    <xf numFmtId="0" fontId="3" fillId="5" borderId="10" xfId="2" applyBorder="1"/>
    <xf numFmtId="0" fontId="3" fillId="5" borderId="11" xfId="2" applyBorder="1" applyProtection="1">
      <protection locked="0"/>
    </xf>
    <xf numFmtId="0" fontId="4" fillId="0" borderId="8" xfId="1" applyFont="1" applyBorder="1" applyProtection="1">
      <protection locked="0"/>
    </xf>
    <xf numFmtId="0" fontId="1" fillId="2" borderId="0" xfId="0" applyFont="1" applyFill="1" applyAlignment="1">
      <alignment horizontal="center" wrapText="1"/>
    </xf>
    <xf numFmtId="0" fontId="0" fillId="0" borderId="0" xfId="0" applyAlignment="1">
      <alignment horizontal="right"/>
    </xf>
    <xf numFmtId="0" fontId="0" fillId="0" borderId="9" xfId="0" applyBorder="1"/>
    <xf numFmtId="0" fontId="0" fillId="0" borderId="10" xfId="0" applyBorder="1"/>
  </cellXfs>
  <cellStyles count="3">
    <cellStyle name="20% - Accent3" xfId="2" builtinId="38"/>
    <cellStyle name="Hyperlink" xfId="1" builtinId="8"/>
    <cellStyle name="Normal" xfId="0" builtinId="0"/>
  </cellStyles>
  <dxfs count="2">
    <dxf>
      <fill>
        <patternFill>
          <bgColor theme="0" tint="-0.24994659260841701"/>
        </patternFill>
      </fill>
    </dxf>
    <dxf>
      <fill>
        <patternFill>
          <bgColor theme="0"/>
        </patternFill>
      </fill>
    </dxf>
  </dxfs>
  <tableStyles count="1" defaultTableStyle="TableStyleMedium2" defaultPivotStyle="PivotStyleLight16">
    <tableStyle name="Table Style 1" pivot="0" count="2" xr9:uid="{F194C405-2F5F-46B1-ABFA-CA6190CBFDC5}">
      <tableStyleElement type="firstRowStripe" dxfId="1"/>
      <tableStyleElement type="secondRowStripe" dxfId="0"/>
    </tableStyle>
  </tableStyles>
  <colors>
    <mruColors>
      <color rgb="FF203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THERIGY Data Formatted'!$X$2" lockText="1" noThreeD="1"/>
</file>

<file path=xl/ctrlProps/ctrlProp10.xml><?xml version="1.0" encoding="utf-8"?>
<formControlPr xmlns="http://schemas.microsoft.com/office/spreadsheetml/2009/9/main" objectType="CheckBox" fmlaLink="'THERIGY Data Formatted'!$X$3" lockText="1" noThreeD="1"/>
</file>

<file path=xl/ctrlProps/ctrlProp100.xml><?xml version="1.0" encoding="utf-8"?>
<formControlPr xmlns="http://schemas.microsoft.com/office/spreadsheetml/2009/9/main" objectType="CheckBox" fmlaLink="'THERIGY Data Formatted'!$Z$14" lockText="1" noThreeD="1"/>
</file>

<file path=xl/ctrlProps/ctrlProp101.xml><?xml version="1.0" encoding="utf-8"?>
<formControlPr xmlns="http://schemas.microsoft.com/office/spreadsheetml/2009/9/main" objectType="CheckBox" fmlaLink="'THERIGY Data Formatted'!$AA$14" lockText="1" noThreeD="1"/>
</file>

<file path=xl/ctrlProps/ctrlProp102.xml><?xml version="1.0" encoding="utf-8"?>
<formControlPr xmlns="http://schemas.microsoft.com/office/spreadsheetml/2009/9/main" objectType="CheckBox" fmlaLink="'THERIGY Data Formatted'!$AB$14" lockText="1" noThreeD="1"/>
</file>

<file path=xl/ctrlProps/ctrlProp103.xml><?xml version="1.0" encoding="utf-8"?>
<formControlPr xmlns="http://schemas.microsoft.com/office/spreadsheetml/2009/9/main" objectType="CheckBox" fmlaLink="'THERIGY Data Formatted'!$AC$14" lockText="1" noThreeD="1"/>
</file>

<file path=xl/ctrlProps/ctrlProp104.xml><?xml version="1.0" encoding="utf-8"?>
<formControlPr xmlns="http://schemas.microsoft.com/office/spreadsheetml/2009/9/main" objectType="CheckBox" fmlaLink="'THERIGY Data Formatted'!$AD$14" lockText="1" noThreeD="1"/>
</file>

<file path=xl/ctrlProps/ctrlProp105.xml><?xml version="1.0" encoding="utf-8"?>
<formControlPr xmlns="http://schemas.microsoft.com/office/spreadsheetml/2009/9/main" objectType="CheckBox" fmlaLink="'THERIGY Data Formatted'!$AE$14" lockText="1" noThreeD="1"/>
</file>

<file path=xl/ctrlProps/ctrlProp106.xml><?xml version="1.0" encoding="utf-8"?>
<formControlPr xmlns="http://schemas.microsoft.com/office/spreadsheetml/2009/9/main" objectType="CheckBox" fmlaLink="'THERIGY Data Formatted'!$X$15" lockText="1" noThreeD="1"/>
</file>

<file path=xl/ctrlProps/ctrlProp107.xml><?xml version="1.0" encoding="utf-8"?>
<formControlPr xmlns="http://schemas.microsoft.com/office/spreadsheetml/2009/9/main" objectType="CheckBox" fmlaLink="'THERIGY Data Formatted'!$Y$15" lockText="1" noThreeD="1"/>
</file>

<file path=xl/ctrlProps/ctrlProp108.xml><?xml version="1.0" encoding="utf-8"?>
<formControlPr xmlns="http://schemas.microsoft.com/office/spreadsheetml/2009/9/main" objectType="CheckBox" fmlaLink="'THERIGY Data Formatted'!$Z$15" lockText="1" noThreeD="1"/>
</file>

<file path=xl/ctrlProps/ctrlProp109.xml><?xml version="1.0" encoding="utf-8"?>
<formControlPr xmlns="http://schemas.microsoft.com/office/spreadsheetml/2009/9/main" objectType="CheckBox" fmlaLink="'THERIGY Data Formatted'!$AA$15" lockText="1" noThreeD="1"/>
</file>

<file path=xl/ctrlProps/ctrlProp11.xml><?xml version="1.0" encoding="utf-8"?>
<formControlPr xmlns="http://schemas.microsoft.com/office/spreadsheetml/2009/9/main" objectType="CheckBox" fmlaLink="'THERIGY Data Formatted'!$Y$3" lockText="1" noThreeD="1"/>
</file>

<file path=xl/ctrlProps/ctrlProp110.xml><?xml version="1.0" encoding="utf-8"?>
<formControlPr xmlns="http://schemas.microsoft.com/office/spreadsheetml/2009/9/main" objectType="CheckBox" fmlaLink="'THERIGY Data Formatted'!$AB$15" lockText="1" noThreeD="1"/>
</file>

<file path=xl/ctrlProps/ctrlProp111.xml><?xml version="1.0" encoding="utf-8"?>
<formControlPr xmlns="http://schemas.microsoft.com/office/spreadsheetml/2009/9/main" objectType="CheckBox" fmlaLink="'THERIGY Data Formatted'!$AC$15" lockText="1" noThreeD="1"/>
</file>

<file path=xl/ctrlProps/ctrlProp112.xml><?xml version="1.0" encoding="utf-8"?>
<formControlPr xmlns="http://schemas.microsoft.com/office/spreadsheetml/2009/9/main" objectType="CheckBox" fmlaLink="'THERIGY Data Formatted'!$AD$15" lockText="1" noThreeD="1"/>
</file>

<file path=xl/ctrlProps/ctrlProp113.xml><?xml version="1.0" encoding="utf-8"?>
<formControlPr xmlns="http://schemas.microsoft.com/office/spreadsheetml/2009/9/main" objectType="CheckBox" fmlaLink="'THERIGY Data Formatted'!$AE$15" lockText="1" noThreeD="1"/>
</file>

<file path=xl/ctrlProps/ctrlProp114.xml><?xml version="1.0" encoding="utf-8"?>
<formControlPr xmlns="http://schemas.microsoft.com/office/spreadsheetml/2009/9/main" objectType="CheckBox" fmlaLink="'THERIGY Data Formatted'!$X$16" lockText="1" noThreeD="1"/>
</file>

<file path=xl/ctrlProps/ctrlProp115.xml><?xml version="1.0" encoding="utf-8"?>
<formControlPr xmlns="http://schemas.microsoft.com/office/spreadsheetml/2009/9/main" objectType="CheckBox" fmlaLink="'THERIGY Data Formatted'!$Y$16" lockText="1" noThreeD="1"/>
</file>

<file path=xl/ctrlProps/ctrlProp116.xml><?xml version="1.0" encoding="utf-8"?>
<formControlPr xmlns="http://schemas.microsoft.com/office/spreadsheetml/2009/9/main" objectType="CheckBox" fmlaLink="'THERIGY Data Formatted'!$Z$16" lockText="1" noThreeD="1"/>
</file>

<file path=xl/ctrlProps/ctrlProp117.xml><?xml version="1.0" encoding="utf-8"?>
<formControlPr xmlns="http://schemas.microsoft.com/office/spreadsheetml/2009/9/main" objectType="CheckBox" fmlaLink="'THERIGY Data Formatted'!$AA$16" lockText="1" noThreeD="1"/>
</file>

<file path=xl/ctrlProps/ctrlProp118.xml><?xml version="1.0" encoding="utf-8"?>
<formControlPr xmlns="http://schemas.microsoft.com/office/spreadsheetml/2009/9/main" objectType="CheckBox" fmlaLink="'THERIGY Data Formatted'!$AB$16" lockText="1" noThreeD="1"/>
</file>

<file path=xl/ctrlProps/ctrlProp119.xml><?xml version="1.0" encoding="utf-8"?>
<formControlPr xmlns="http://schemas.microsoft.com/office/spreadsheetml/2009/9/main" objectType="CheckBox" fmlaLink="'THERIGY Data Formatted'!$AC$16" lockText="1" noThreeD="1"/>
</file>

<file path=xl/ctrlProps/ctrlProp12.xml><?xml version="1.0" encoding="utf-8"?>
<formControlPr xmlns="http://schemas.microsoft.com/office/spreadsheetml/2009/9/main" objectType="CheckBox" fmlaLink="'THERIGY Data Formatted'!$Z$3" lockText="1" noThreeD="1"/>
</file>

<file path=xl/ctrlProps/ctrlProp120.xml><?xml version="1.0" encoding="utf-8"?>
<formControlPr xmlns="http://schemas.microsoft.com/office/spreadsheetml/2009/9/main" objectType="CheckBox" fmlaLink="'THERIGY Data Formatted'!$AD$16" lockText="1" noThreeD="1"/>
</file>

<file path=xl/ctrlProps/ctrlProp121.xml><?xml version="1.0" encoding="utf-8"?>
<formControlPr xmlns="http://schemas.microsoft.com/office/spreadsheetml/2009/9/main" objectType="CheckBox" fmlaLink="'THERIGY Data Formatted'!$AE$16" lockText="1" noThreeD="1"/>
</file>

<file path=xl/ctrlProps/ctrlProp122.xml><?xml version="1.0" encoding="utf-8"?>
<formControlPr xmlns="http://schemas.microsoft.com/office/spreadsheetml/2009/9/main" objectType="CheckBox" fmlaLink="'THERIGY Data Formatted'!$X$18" lockText="1" noThreeD="1"/>
</file>

<file path=xl/ctrlProps/ctrlProp123.xml><?xml version="1.0" encoding="utf-8"?>
<formControlPr xmlns="http://schemas.microsoft.com/office/spreadsheetml/2009/9/main" objectType="CheckBox" fmlaLink="'THERIGY Data Formatted'!$Y$18" lockText="1" noThreeD="1"/>
</file>

<file path=xl/ctrlProps/ctrlProp124.xml><?xml version="1.0" encoding="utf-8"?>
<formControlPr xmlns="http://schemas.microsoft.com/office/spreadsheetml/2009/9/main" objectType="CheckBox" fmlaLink="'THERIGY Data Formatted'!$Z$18" lockText="1" noThreeD="1"/>
</file>

<file path=xl/ctrlProps/ctrlProp125.xml><?xml version="1.0" encoding="utf-8"?>
<formControlPr xmlns="http://schemas.microsoft.com/office/spreadsheetml/2009/9/main" objectType="CheckBox" fmlaLink="'THERIGY Data Formatted'!$AA$18" lockText="1" noThreeD="1"/>
</file>

<file path=xl/ctrlProps/ctrlProp126.xml><?xml version="1.0" encoding="utf-8"?>
<formControlPr xmlns="http://schemas.microsoft.com/office/spreadsheetml/2009/9/main" objectType="CheckBox" fmlaLink="'THERIGY Data Formatted'!$AB$18" lockText="1" noThreeD="1"/>
</file>

<file path=xl/ctrlProps/ctrlProp127.xml><?xml version="1.0" encoding="utf-8"?>
<formControlPr xmlns="http://schemas.microsoft.com/office/spreadsheetml/2009/9/main" objectType="CheckBox" fmlaLink="'THERIGY Data Formatted'!$AC$18" lockText="1" noThreeD="1"/>
</file>

<file path=xl/ctrlProps/ctrlProp128.xml><?xml version="1.0" encoding="utf-8"?>
<formControlPr xmlns="http://schemas.microsoft.com/office/spreadsheetml/2009/9/main" objectType="CheckBox" fmlaLink="'THERIGY Data Formatted'!$AD$18" lockText="1" noThreeD="1"/>
</file>

<file path=xl/ctrlProps/ctrlProp129.xml><?xml version="1.0" encoding="utf-8"?>
<formControlPr xmlns="http://schemas.microsoft.com/office/spreadsheetml/2009/9/main" objectType="CheckBox" fmlaLink="'THERIGY Data Formatted'!$AE$18" lockText="1" noThreeD="1"/>
</file>

<file path=xl/ctrlProps/ctrlProp13.xml><?xml version="1.0" encoding="utf-8"?>
<formControlPr xmlns="http://schemas.microsoft.com/office/spreadsheetml/2009/9/main" objectType="CheckBox" fmlaLink="'THERIGY Data Formatted'!$AA$3" lockText="1" noThreeD="1"/>
</file>

<file path=xl/ctrlProps/ctrlProp130.xml><?xml version="1.0" encoding="utf-8"?>
<formControlPr xmlns="http://schemas.microsoft.com/office/spreadsheetml/2009/9/main" objectType="CheckBox" fmlaLink="'THERIGY Data Formatted'!$X$20" lockText="1" noThreeD="1"/>
</file>

<file path=xl/ctrlProps/ctrlProp131.xml><?xml version="1.0" encoding="utf-8"?>
<formControlPr xmlns="http://schemas.microsoft.com/office/spreadsheetml/2009/9/main" objectType="CheckBox" fmlaLink="'THERIGY Data Formatted'!$Y$20" lockText="1" noThreeD="1"/>
</file>

<file path=xl/ctrlProps/ctrlProp132.xml><?xml version="1.0" encoding="utf-8"?>
<formControlPr xmlns="http://schemas.microsoft.com/office/spreadsheetml/2009/9/main" objectType="CheckBox" fmlaLink="'THERIGY Data Formatted'!$Z$20" lockText="1" noThreeD="1"/>
</file>

<file path=xl/ctrlProps/ctrlProp133.xml><?xml version="1.0" encoding="utf-8"?>
<formControlPr xmlns="http://schemas.microsoft.com/office/spreadsheetml/2009/9/main" objectType="CheckBox" fmlaLink="'THERIGY Data Formatted'!$AA$20" lockText="1" noThreeD="1"/>
</file>

<file path=xl/ctrlProps/ctrlProp134.xml><?xml version="1.0" encoding="utf-8"?>
<formControlPr xmlns="http://schemas.microsoft.com/office/spreadsheetml/2009/9/main" objectType="CheckBox" fmlaLink="'THERIGY Data Formatted'!$AB$20" lockText="1" noThreeD="1"/>
</file>

<file path=xl/ctrlProps/ctrlProp135.xml><?xml version="1.0" encoding="utf-8"?>
<formControlPr xmlns="http://schemas.microsoft.com/office/spreadsheetml/2009/9/main" objectType="CheckBox" fmlaLink="'THERIGY Data Formatted'!$AC$20" lockText="1" noThreeD="1"/>
</file>

<file path=xl/ctrlProps/ctrlProp136.xml><?xml version="1.0" encoding="utf-8"?>
<formControlPr xmlns="http://schemas.microsoft.com/office/spreadsheetml/2009/9/main" objectType="CheckBox" fmlaLink="'THERIGY Data Formatted'!$AD$20" lockText="1" noThreeD="1"/>
</file>

<file path=xl/ctrlProps/ctrlProp137.xml><?xml version="1.0" encoding="utf-8"?>
<formControlPr xmlns="http://schemas.microsoft.com/office/spreadsheetml/2009/9/main" objectType="CheckBox" fmlaLink="'THERIGY Data Formatted'!$AE$20" lockText="1" noThreeD="1"/>
</file>

<file path=xl/ctrlProps/ctrlProp138.xml><?xml version="1.0" encoding="utf-8"?>
<formControlPr xmlns="http://schemas.microsoft.com/office/spreadsheetml/2009/9/main" objectType="CheckBox" fmlaLink="'THERIGY Data Formatted'!$X$22" lockText="1" noThreeD="1"/>
</file>

<file path=xl/ctrlProps/ctrlProp139.xml><?xml version="1.0" encoding="utf-8"?>
<formControlPr xmlns="http://schemas.microsoft.com/office/spreadsheetml/2009/9/main" objectType="CheckBox" fmlaLink="'THERIGY Data Formatted'!$Y$22" lockText="1" noThreeD="1"/>
</file>

<file path=xl/ctrlProps/ctrlProp14.xml><?xml version="1.0" encoding="utf-8"?>
<formControlPr xmlns="http://schemas.microsoft.com/office/spreadsheetml/2009/9/main" objectType="CheckBox" fmlaLink="'THERIGY Data Formatted'!$AB$3" lockText="1" noThreeD="1"/>
</file>

<file path=xl/ctrlProps/ctrlProp140.xml><?xml version="1.0" encoding="utf-8"?>
<formControlPr xmlns="http://schemas.microsoft.com/office/spreadsheetml/2009/9/main" objectType="CheckBox" fmlaLink="'THERIGY Data Formatted'!$Z$22" lockText="1" noThreeD="1"/>
</file>

<file path=xl/ctrlProps/ctrlProp141.xml><?xml version="1.0" encoding="utf-8"?>
<formControlPr xmlns="http://schemas.microsoft.com/office/spreadsheetml/2009/9/main" objectType="CheckBox" fmlaLink="'THERIGY Data Formatted'!$AA$22" lockText="1" noThreeD="1"/>
</file>

<file path=xl/ctrlProps/ctrlProp142.xml><?xml version="1.0" encoding="utf-8"?>
<formControlPr xmlns="http://schemas.microsoft.com/office/spreadsheetml/2009/9/main" objectType="CheckBox" fmlaLink="'THERIGY Data Formatted'!$AB$22" lockText="1" noThreeD="1"/>
</file>

<file path=xl/ctrlProps/ctrlProp143.xml><?xml version="1.0" encoding="utf-8"?>
<formControlPr xmlns="http://schemas.microsoft.com/office/spreadsheetml/2009/9/main" objectType="CheckBox" fmlaLink="'THERIGY Data Formatted'!$AC$22" lockText="1" noThreeD="1"/>
</file>

<file path=xl/ctrlProps/ctrlProp144.xml><?xml version="1.0" encoding="utf-8"?>
<formControlPr xmlns="http://schemas.microsoft.com/office/spreadsheetml/2009/9/main" objectType="CheckBox" fmlaLink="'THERIGY Data Formatted'!$AD$22" lockText="1" noThreeD="1"/>
</file>

<file path=xl/ctrlProps/ctrlProp145.xml><?xml version="1.0" encoding="utf-8"?>
<formControlPr xmlns="http://schemas.microsoft.com/office/spreadsheetml/2009/9/main" objectType="CheckBox" fmlaLink="'THERIGY Data Formatted'!$AE$22" lockText="1" noThreeD="1"/>
</file>

<file path=xl/ctrlProps/ctrlProp146.xml><?xml version="1.0" encoding="utf-8"?>
<formControlPr xmlns="http://schemas.microsoft.com/office/spreadsheetml/2009/9/main" objectType="CheckBox" fmlaLink="'THERIGY Data Formatted'!$X$24" lockText="1" noThreeD="1"/>
</file>

<file path=xl/ctrlProps/ctrlProp147.xml><?xml version="1.0" encoding="utf-8"?>
<formControlPr xmlns="http://schemas.microsoft.com/office/spreadsheetml/2009/9/main" objectType="CheckBox" fmlaLink="'THERIGY Data Formatted'!$Y$24" lockText="1" noThreeD="1"/>
</file>

<file path=xl/ctrlProps/ctrlProp148.xml><?xml version="1.0" encoding="utf-8"?>
<formControlPr xmlns="http://schemas.microsoft.com/office/spreadsheetml/2009/9/main" objectType="CheckBox" fmlaLink="'THERIGY Data Formatted'!$Z$24" lockText="1" noThreeD="1"/>
</file>

<file path=xl/ctrlProps/ctrlProp149.xml><?xml version="1.0" encoding="utf-8"?>
<formControlPr xmlns="http://schemas.microsoft.com/office/spreadsheetml/2009/9/main" objectType="CheckBox" fmlaLink="'THERIGY Data Formatted'!$AA$24" lockText="1" noThreeD="1"/>
</file>

<file path=xl/ctrlProps/ctrlProp15.xml><?xml version="1.0" encoding="utf-8"?>
<formControlPr xmlns="http://schemas.microsoft.com/office/spreadsheetml/2009/9/main" objectType="CheckBox" fmlaLink="'THERIGY Data Formatted'!$AC$3" lockText="1" noThreeD="1"/>
</file>

<file path=xl/ctrlProps/ctrlProp150.xml><?xml version="1.0" encoding="utf-8"?>
<formControlPr xmlns="http://schemas.microsoft.com/office/spreadsheetml/2009/9/main" objectType="CheckBox" fmlaLink="'THERIGY Data Formatted'!$AB$24" lockText="1" noThreeD="1"/>
</file>

<file path=xl/ctrlProps/ctrlProp151.xml><?xml version="1.0" encoding="utf-8"?>
<formControlPr xmlns="http://schemas.microsoft.com/office/spreadsheetml/2009/9/main" objectType="CheckBox" fmlaLink="'THERIGY Data Formatted'!$AC$24" lockText="1" noThreeD="1"/>
</file>

<file path=xl/ctrlProps/ctrlProp152.xml><?xml version="1.0" encoding="utf-8"?>
<formControlPr xmlns="http://schemas.microsoft.com/office/spreadsheetml/2009/9/main" objectType="CheckBox" fmlaLink="'THERIGY Data Formatted'!$AD$24" lockText="1" noThreeD="1"/>
</file>

<file path=xl/ctrlProps/ctrlProp153.xml><?xml version="1.0" encoding="utf-8"?>
<formControlPr xmlns="http://schemas.microsoft.com/office/spreadsheetml/2009/9/main" objectType="CheckBox" fmlaLink="'THERIGY Data Formatted'!$AE$24" lockText="1" noThreeD="1"/>
</file>

<file path=xl/ctrlProps/ctrlProp154.xml><?xml version="1.0" encoding="utf-8"?>
<formControlPr xmlns="http://schemas.microsoft.com/office/spreadsheetml/2009/9/main" objectType="CheckBox" fmlaLink="'THERIGY Data Formatted'!$X$17" lockText="1" noThreeD="1"/>
</file>

<file path=xl/ctrlProps/ctrlProp155.xml><?xml version="1.0" encoding="utf-8"?>
<formControlPr xmlns="http://schemas.microsoft.com/office/spreadsheetml/2009/9/main" objectType="CheckBox" fmlaLink="'THERIGY Data Formatted'!$Y$17" lockText="1" noThreeD="1"/>
</file>

<file path=xl/ctrlProps/ctrlProp156.xml><?xml version="1.0" encoding="utf-8"?>
<formControlPr xmlns="http://schemas.microsoft.com/office/spreadsheetml/2009/9/main" objectType="CheckBox" fmlaLink="'THERIGY Data Formatted'!$Z$17" lockText="1" noThreeD="1"/>
</file>

<file path=xl/ctrlProps/ctrlProp157.xml><?xml version="1.0" encoding="utf-8"?>
<formControlPr xmlns="http://schemas.microsoft.com/office/spreadsheetml/2009/9/main" objectType="CheckBox" fmlaLink="'THERIGY Data Formatted'!$AA$17" lockText="1" noThreeD="1"/>
</file>

<file path=xl/ctrlProps/ctrlProp158.xml><?xml version="1.0" encoding="utf-8"?>
<formControlPr xmlns="http://schemas.microsoft.com/office/spreadsheetml/2009/9/main" objectType="CheckBox" fmlaLink="'THERIGY Data Formatted'!$AB$17" lockText="1" noThreeD="1"/>
</file>

<file path=xl/ctrlProps/ctrlProp159.xml><?xml version="1.0" encoding="utf-8"?>
<formControlPr xmlns="http://schemas.microsoft.com/office/spreadsheetml/2009/9/main" objectType="CheckBox" fmlaLink="'THERIGY Data Formatted'!$AC$17" lockText="1" noThreeD="1"/>
</file>

<file path=xl/ctrlProps/ctrlProp16.xml><?xml version="1.0" encoding="utf-8"?>
<formControlPr xmlns="http://schemas.microsoft.com/office/spreadsheetml/2009/9/main" objectType="CheckBox" fmlaLink="'THERIGY Data Formatted'!$AD$3" lockText="1" noThreeD="1"/>
</file>

<file path=xl/ctrlProps/ctrlProp160.xml><?xml version="1.0" encoding="utf-8"?>
<formControlPr xmlns="http://schemas.microsoft.com/office/spreadsheetml/2009/9/main" objectType="CheckBox" fmlaLink="'THERIGY Data Formatted'!$AD$17" lockText="1" noThreeD="1"/>
</file>

<file path=xl/ctrlProps/ctrlProp161.xml><?xml version="1.0" encoding="utf-8"?>
<formControlPr xmlns="http://schemas.microsoft.com/office/spreadsheetml/2009/9/main" objectType="CheckBox" fmlaLink="'THERIGY Data Formatted'!$AE$17" lockText="1" noThreeD="1"/>
</file>

<file path=xl/ctrlProps/ctrlProp162.xml><?xml version="1.0" encoding="utf-8"?>
<formControlPr xmlns="http://schemas.microsoft.com/office/spreadsheetml/2009/9/main" objectType="CheckBox" fmlaLink="'THERIGY Data Formatted'!$X$19" lockText="1" noThreeD="1"/>
</file>

<file path=xl/ctrlProps/ctrlProp163.xml><?xml version="1.0" encoding="utf-8"?>
<formControlPr xmlns="http://schemas.microsoft.com/office/spreadsheetml/2009/9/main" objectType="CheckBox" fmlaLink="'THERIGY Data Formatted'!$Y$19" lockText="1" noThreeD="1"/>
</file>

<file path=xl/ctrlProps/ctrlProp164.xml><?xml version="1.0" encoding="utf-8"?>
<formControlPr xmlns="http://schemas.microsoft.com/office/spreadsheetml/2009/9/main" objectType="CheckBox" fmlaLink="'THERIGY Data Formatted'!$Z$19" lockText="1" noThreeD="1"/>
</file>

<file path=xl/ctrlProps/ctrlProp165.xml><?xml version="1.0" encoding="utf-8"?>
<formControlPr xmlns="http://schemas.microsoft.com/office/spreadsheetml/2009/9/main" objectType="CheckBox" fmlaLink="'THERIGY Data Formatted'!$AA$19" lockText="1" noThreeD="1"/>
</file>

<file path=xl/ctrlProps/ctrlProp166.xml><?xml version="1.0" encoding="utf-8"?>
<formControlPr xmlns="http://schemas.microsoft.com/office/spreadsheetml/2009/9/main" objectType="CheckBox" fmlaLink="'THERIGY Data Formatted'!$AB$19" lockText="1" noThreeD="1"/>
</file>

<file path=xl/ctrlProps/ctrlProp167.xml><?xml version="1.0" encoding="utf-8"?>
<formControlPr xmlns="http://schemas.microsoft.com/office/spreadsheetml/2009/9/main" objectType="CheckBox" fmlaLink="'THERIGY Data Formatted'!$AC$19" lockText="1" noThreeD="1"/>
</file>

<file path=xl/ctrlProps/ctrlProp168.xml><?xml version="1.0" encoding="utf-8"?>
<formControlPr xmlns="http://schemas.microsoft.com/office/spreadsheetml/2009/9/main" objectType="CheckBox" fmlaLink="'THERIGY Data Formatted'!$AD$19" lockText="1" noThreeD="1"/>
</file>

<file path=xl/ctrlProps/ctrlProp169.xml><?xml version="1.0" encoding="utf-8"?>
<formControlPr xmlns="http://schemas.microsoft.com/office/spreadsheetml/2009/9/main" objectType="CheckBox" fmlaLink="'THERIGY Data Formatted'!$AE$19" lockText="1" noThreeD="1"/>
</file>

<file path=xl/ctrlProps/ctrlProp17.xml><?xml version="1.0" encoding="utf-8"?>
<formControlPr xmlns="http://schemas.microsoft.com/office/spreadsheetml/2009/9/main" objectType="CheckBox" fmlaLink="'THERIGY Data Formatted'!$AE$3" lockText="1" noThreeD="1"/>
</file>

<file path=xl/ctrlProps/ctrlProp170.xml><?xml version="1.0" encoding="utf-8"?>
<formControlPr xmlns="http://schemas.microsoft.com/office/spreadsheetml/2009/9/main" objectType="CheckBox" fmlaLink="'THERIGY Data Formatted'!$X$21" lockText="1" noThreeD="1"/>
</file>

<file path=xl/ctrlProps/ctrlProp171.xml><?xml version="1.0" encoding="utf-8"?>
<formControlPr xmlns="http://schemas.microsoft.com/office/spreadsheetml/2009/9/main" objectType="CheckBox" fmlaLink="'THERIGY Data Formatted'!$Y$21" lockText="1" noThreeD="1"/>
</file>

<file path=xl/ctrlProps/ctrlProp172.xml><?xml version="1.0" encoding="utf-8"?>
<formControlPr xmlns="http://schemas.microsoft.com/office/spreadsheetml/2009/9/main" objectType="CheckBox" fmlaLink="'THERIGY Data Formatted'!$Z$1521" lockText="1" noThreeD="1"/>
</file>

<file path=xl/ctrlProps/ctrlProp173.xml><?xml version="1.0" encoding="utf-8"?>
<formControlPr xmlns="http://schemas.microsoft.com/office/spreadsheetml/2009/9/main" objectType="CheckBox" fmlaLink="'THERIGY Data Formatted'!$AA$21" lockText="1" noThreeD="1"/>
</file>

<file path=xl/ctrlProps/ctrlProp174.xml><?xml version="1.0" encoding="utf-8"?>
<formControlPr xmlns="http://schemas.microsoft.com/office/spreadsheetml/2009/9/main" objectType="CheckBox" fmlaLink="'THERIGY Data Formatted'!$AB$21" lockText="1" noThreeD="1"/>
</file>

<file path=xl/ctrlProps/ctrlProp175.xml><?xml version="1.0" encoding="utf-8"?>
<formControlPr xmlns="http://schemas.microsoft.com/office/spreadsheetml/2009/9/main" objectType="CheckBox" fmlaLink="'THERIGY Data Formatted'!$AC$21" lockText="1" noThreeD="1"/>
</file>

<file path=xl/ctrlProps/ctrlProp176.xml><?xml version="1.0" encoding="utf-8"?>
<formControlPr xmlns="http://schemas.microsoft.com/office/spreadsheetml/2009/9/main" objectType="CheckBox" fmlaLink="'THERIGY Data Formatted'!$AD$21" lockText="1" noThreeD="1"/>
</file>

<file path=xl/ctrlProps/ctrlProp177.xml><?xml version="1.0" encoding="utf-8"?>
<formControlPr xmlns="http://schemas.microsoft.com/office/spreadsheetml/2009/9/main" objectType="CheckBox" fmlaLink="'THERIGY Data Formatted'!$AE$21" lockText="1" noThreeD="1"/>
</file>

<file path=xl/ctrlProps/ctrlProp178.xml><?xml version="1.0" encoding="utf-8"?>
<formControlPr xmlns="http://schemas.microsoft.com/office/spreadsheetml/2009/9/main" objectType="CheckBox" fmlaLink="'THERIGY Data Formatted'!$X$23" lockText="1" noThreeD="1"/>
</file>

<file path=xl/ctrlProps/ctrlProp179.xml><?xml version="1.0" encoding="utf-8"?>
<formControlPr xmlns="http://schemas.microsoft.com/office/spreadsheetml/2009/9/main" objectType="CheckBox" fmlaLink="'THERIGY Data Formatted'!$Y$23" lockText="1" noThreeD="1"/>
</file>

<file path=xl/ctrlProps/ctrlProp18.xml><?xml version="1.0" encoding="utf-8"?>
<formControlPr xmlns="http://schemas.microsoft.com/office/spreadsheetml/2009/9/main" objectType="CheckBox" fmlaLink="'THERIGY Data Formatted'!$X$4" lockText="1" noThreeD="1"/>
</file>

<file path=xl/ctrlProps/ctrlProp180.xml><?xml version="1.0" encoding="utf-8"?>
<formControlPr xmlns="http://schemas.microsoft.com/office/spreadsheetml/2009/9/main" objectType="CheckBox" fmlaLink="'THERIGY Data Formatted'!$Z$23" lockText="1" noThreeD="1"/>
</file>

<file path=xl/ctrlProps/ctrlProp181.xml><?xml version="1.0" encoding="utf-8"?>
<formControlPr xmlns="http://schemas.microsoft.com/office/spreadsheetml/2009/9/main" objectType="CheckBox" fmlaLink="'THERIGY Data Formatted'!$AA$23" lockText="1" noThreeD="1"/>
</file>

<file path=xl/ctrlProps/ctrlProp182.xml><?xml version="1.0" encoding="utf-8"?>
<formControlPr xmlns="http://schemas.microsoft.com/office/spreadsheetml/2009/9/main" objectType="CheckBox" fmlaLink="'THERIGY Data Formatted'!$AB$23" lockText="1" noThreeD="1"/>
</file>

<file path=xl/ctrlProps/ctrlProp183.xml><?xml version="1.0" encoding="utf-8"?>
<formControlPr xmlns="http://schemas.microsoft.com/office/spreadsheetml/2009/9/main" objectType="CheckBox" fmlaLink="'THERIGY Data Formatted'!$AC$23" lockText="1" noThreeD="1"/>
</file>

<file path=xl/ctrlProps/ctrlProp184.xml><?xml version="1.0" encoding="utf-8"?>
<formControlPr xmlns="http://schemas.microsoft.com/office/spreadsheetml/2009/9/main" objectType="CheckBox" fmlaLink="'THERIGY Data Formatted'!$AD$23" lockText="1" noThreeD="1"/>
</file>

<file path=xl/ctrlProps/ctrlProp185.xml><?xml version="1.0" encoding="utf-8"?>
<formControlPr xmlns="http://schemas.microsoft.com/office/spreadsheetml/2009/9/main" objectType="CheckBox" fmlaLink="'THERIGY Data Formatted'!$AE$23" lockText="1" noThreeD="1"/>
</file>

<file path=xl/ctrlProps/ctrlProp186.xml><?xml version="1.0" encoding="utf-8"?>
<formControlPr xmlns="http://schemas.microsoft.com/office/spreadsheetml/2009/9/main" objectType="CheckBox" fmlaLink="'THERIGY Data Formatted'!$X$25" lockText="1" noThreeD="1"/>
</file>

<file path=xl/ctrlProps/ctrlProp187.xml><?xml version="1.0" encoding="utf-8"?>
<formControlPr xmlns="http://schemas.microsoft.com/office/spreadsheetml/2009/9/main" objectType="CheckBox" fmlaLink="'THERIGY Data Formatted'!$Y$25" lockText="1" noThreeD="1"/>
</file>

<file path=xl/ctrlProps/ctrlProp188.xml><?xml version="1.0" encoding="utf-8"?>
<formControlPr xmlns="http://schemas.microsoft.com/office/spreadsheetml/2009/9/main" objectType="CheckBox" fmlaLink="'THERIGY Data Formatted'!$Z$25" lockText="1" noThreeD="1"/>
</file>

<file path=xl/ctrlProps/ctrlProp189.xml><?xml version="1.0" encoding="utf-8"?>
<formControlPr xmlns="http://schemas.microsoft.com/office/spreadsheetml/2009/9/main" objectType="CheckBox" fmlaLink="'THERIGY Data Formatted'!$AA$25" lockText="1" noThreeD="1"/>
</file>

<file path=xl/ctrlProps/ctrlProp19.xml><?xml version="1.0" encoding="utf-8"?>
<formControlPr xmlns="http://schemas.microsoft.com/office/spreadsheetml/2009/9/main" objectType="CheckBox" fmlaLink="'THERIGY Data Formatted'!$Y$4" lockText="1" noThreeD="1"/>
</file>

<file path=xl/ctrlProps/ctrlProp190.xml><?xml version="1.0" encoding="utf-8"?>
<formControlPr xmlns="http://schemas.microsoft.com/office/spreadsheetml/2009/9/main" objectType="CheckBox" fmlaLink="'THERIGY Data Formatted'!$AB$25" lockText="1" noThreeD="1"/>
</file>

<file path=xl/ctrlProps/ctrlProp191.xml><?xml version="1.0" encoding="utf-8"?>
<formControlPr xmlns="http://schemas.microsoft.com/office/spreadsheetml/2009/9/main" objectType="CheckBox" fmlaLink="'THERIGY Data Formatted'!$AC$25" lockText="1" noThreeD="1"/>
</file>

<file path=xl/ctrlProps/ctrlProp192.xml><?xml version="1.0" encoding="utf-8"?>
<formControlPr xmlns="http://schemas.microsoft.com/office/spreadsheetml/2009/9/main" objectType="CheckBox" fmlaLink="'THERIGY Data Formatted'!$AD$25" lockText="1" noThreeD="1"/>
</file>

<file path=xl/ctrlProps/ctrlProp193.xml><?xml version="1.0" encoding="utf-8"?>
<formControlPr xmlns="http://schemas.microsoft.com/office/spreadsheetml/2009/9/main" objectType="CheckBox" fmlaLink="'THERIGY Data Formatted'!$AE$25" lockText="1" noThreeD="1"/>
</file>

<file path=xl/ctrlProps/ctrlProp194.xml><?xml version="1.0" encoding="utf-8"?>
<formControlPr xmlns="http://schemas.microsoft.com/office/spreadsheetml/2009/9/main" objectType="CheckBox" fmlaLink="'THERIGY Data Formatted'!$AG$2:$AG$15" lockText="1" noThreeD="1"/>
</file>

<file path=xl/ctrlProps/ctrlProp2.xml><?xml version="1.0" encoding="utf-8"?>
<formControlPr xmlns="http://schemas.microsoft.com/office/spreadsheetml/2009/9/main" objectType="CheckBox" fmlaLink="'THERIGY Data Formatted'!$Y$2" lockText="1" noThreeD="1"/>
</file>

<file path=xl/ctrlProps/ctrlProp20.xml><?xml version="1.0" encoding="utf-8"?>
<formControlPr xmlns="http://schemas.microsoft.com/office/spreadsheetml/2009/9/main" objectType="CheckBox" fmlaLink="'THERIGY Data Formatted'!$Z$4" lockText="1" noThreeD="1"/>
</file>

<file path=xl/ctrlProps/ctrlProp21.xml><?xml version="1.0" encoding="utf-8"?>
<formControlPr xmlns="http://schemas.microsoft.com/office/spreadsheetml/2009/9/main" objectType="CheckBox" fmlaLink="'THERIGY Data Formatted'!$AA$4" lockText="1" noThreeD="1"/>
</file>

<file path=xl/ctrlProps/ctrlProp22.xml><?xml version="1.0" encoding="utf-8"?>
<formControlPr xmlns="http://schemas.microsoft.com/office/spreadsheetml/2009/9/main" objectType="CheckBox" fmlaLink="'THERIGY Data Formatted'!$AB$4" lockText="1" noThreeD="1"/>
</file>

<file path=xl/ctrlProps/ctrlProp23.xml><?xml version="1.0" encoding="utf-8"?>
<formControlPr xmlns="http://schemas.microsoft.com/office/spreadsheetml/2009/9/main" objectType="CheckBox" fmlaLink="'THERIGY Data Formatted'!$AC$4" lockText="1" noThreeD="1"/>
</file>

<file path=xl/ctrlProps/ctrlProp24.xml><?xml version="1.0" encoding="utf-8"?>
<formControlPr xmlns="http://schemas.microsoft.com/office/spreadsheetml/2009/9/main" objectType="CheckBox" fmlaLink="'THERIGY Data Formatted'!$AD$4" lockText="1" noThreeD="1"/>
</file>

<file path=xl/ctrlProps/ctrlProp25.xml><?xml version="1.0" encoding="utf-8"?>
<formControlPr xmlns="http://schemas.microsoft.com/office/spreadsheetml/2009/9/main" objectType="CheckBox" fmlaLink="'THERIGY Data Formatted'!$AE$4" lockText="1" noThreeD="1"/>
</file>

<file path=xl/ctrlProps/ctrlProp26.xml><?xml version="1.0" encoding="utf-8"?>
<formControlPr xmlns="http://schemas.microsoft.com/office/spreadsheetml/2009/9/main" objectType="CheckBox" fmlaLink="'THERIGY Data Formatted'!$X$5" lockText="1" noThreeD="1"/>
</file>

<file path=xl/ctrlProps/ctrlProp27.xml><?xml version="1.0" encoding="utf-8"?>
<formControlPr xmlns="http://schemas.microsoft.com/office/spreadsheetml/2009/9/main" objectType="CheckBox" fmlaLink="'THERIGY Data Formatted'!$Y$5" lockText="1" noThreeD="1"/>
</file>

<file path=xl/ctrlProps/ctrlProp28.xml><?xml version="1.0" encoding="utf-8"?>
<formControlPr xmlns="http://schemas.microsoft.com/office/spreadsheetml/2009/9/main" objectType="CheckBox" fmlaLink="'THERIGY Data Formatted'!$Z$5" lockText="1" noThreeD="1"/>
</file>

<file path=xl/ctrlProps/ctrlProp29.xml><?xml version="1.0" encoding="utf-8"?>
<formControlPr xmlns="http://schemas.microsoft.com/office/spreadsheetml/2009/9/main" objectType="CheckBox" fmlaLink="'THERIGY Data Formatted'!$AA$5" lockText="1" noThreeD="1"/>
</file>

<file path=xl/ctrlProps/ctrlProp3.xml><?xml version="1.0" encoding="utf-8"?>
<formControlPr xmlns="http://schemas.microsoft.com/office/spreadsheetml/2009/9/main" objectType="CheckBox" fmlaLink="'THERIGY Data Formatted'!$Z$2" lockText="1" noThreeD="1"/>
</file>

<file path=xl/ctrlProps/ctrlProp30.xml><?xml version="1.0" encoding="utf-8"?>
<formControlPr xmlns="http://schemas.microsoft.com/office/spreadsheetml/2009/9/main" objectType="CheckBox" fmlaLink="'THERIGY Data Formatted'!$AB$5" lockText="1" noThreeD="1"/>
</file>

<file path=xl/ctrlProps/ctrlProp31.xml><?xml version="1.0" encoding="utf-8"?>
<formControlPr xmlns="http://schemas.microsoft.com/office/spreadsheetml/2009/9/main" objectType="CheckBox" fmlaLink="'THERIGY Data Formatted'!$AC$5" lockText="1" noThreeD="1"/>
</file>

<file path=xl/ctrlProps/ctrlProp32.xml><?xml version="1.0" encoding="utf-8"?>
<formControlPr xmlns="http://schemas.microsoft.com/office/spreadsheetml/2009/9/main" objectType="CheckBox" fmlaLink="'THERIGY Data Formatted'!$AD$5" lockText="1" noThreeD="1"/>
</file>

<file path=xl/ctrlProps/ctrlProp33.xml><?xml version="1.0" encoding="utf-8"?>
<formControlPr xmlns="http://schemas.microsoft.com/office/spreadsheetml/2009/9/main" objectType="CheckBox" fmlaLink="'THERIGY Data Formatted'!$AE$5" lockText="1" noThreeD="1"/>
</file>

<file path=xl/ctrlProps/ctrlProp34.xml><?xml version="1.0" encoding="utf-8"?>
<formControlPr xmlns="http://schemas.microsoft.com/office/spreadsheetml/2009/9/main" objectType="CheckBox" fmlaLink="'THERIGY Data Formatted'!$X$6" lockText="1" noThreeD="1"/>
</file>

<file path=xl/ctrlProps/ctrlProp35.xml><?xml version="1.0" encoding="utf-8"?>
<formControlPr xmlns="http://schemas.microsoft.com/office/spreadsheetml/2009/9/main" objectType="CheckBox" fmlaLink="'THERIGY Data Formatted'!$Y$6" lockText="1" noThreeD="1"/>
</file>

<file path=xl/ctrlProps/ctrlProp36.xml><?xml version="1.0" encoding="utf-8"?>
<formControlPr xmlns="http://schemas.microsoft.com/office/spreadsheetml/2009/9/main" objectType="CheckBox" fmlaLink="'THERIGY Data Formatted'!$Z$6" lockText="1" noThreeD="1"/>
</file>

<file path=xl/ctrlProps/ctrlProp37.xml><?xml version="1.0" encoding="utf-8"?>
<formControlPr xmlns="http://schemas.microsoft.com/office/spreadsheetml/2009/9/main" objectType="CheckBox" fmlaLink="'THERIGY Data Formatted'!$AA$6" lockText="1" noThreeD="1"/>
</file>

<file path=xl/ctrlProps/ctrlProp38.xml><?xml version="1.0" encoding="utf-8"?>
<formControlPr xmlns="http://schemas.microsoft.com/office/spreadsheetml/2009/9/main" objectType="CheckBox" fmlaLink="'THERIGY Data Formatted'!$AB$6" lockText="1" noThreeD="1"/>
</file>

<file path=xl/ctrlProps/ctrlProp39.xml><?xml version="1.0" encoding="utf-8"?>
<formControlPr xmlns="http://schemas.microsoft.com/office/spreadsheetml/2009/9/main" objectType="CheckBox" fmlaLink="'THERIGY Data Formatted'!$AC$6" lockText="1" noThreeD="1"/>
</file>

<file path=xl/ctrlProps/ctrlProp4.xml><?xml version="1.0" encoding="utf-8"?>
<formControlPr xmlns="http://schemas.microsoft.com/office/spreadsheetml/2009/9/main" objectType="CheckBox" fmlaLink="'THERIGY Data Formatted'!$AA$2" lockText="1" noThreeD="1"/>
</file>

<file path=xl/ctrlProps/ctrlProp40.xml><?xml version="1.0" encoding="utf-8"?>
<formControlPr xmlns="http://schemas.microsoft.com/office/spreadsheetml/2009/9/main" objectType="CheckBox" fmlaLink="'THERIGY Data Formatted'!$AD$6" lockText="1" noThreeD="1"/>
</file>

<file path=xl/ctrlProps/ctrlProp41.xml><?xml version="1.0" encoding="utf-8"?>
<formControlPr xmlns="http://schemas.microsoft.com/office/spreadsheetml/2009/9/main" objectType="CheckBox" fmlaLink="'THERIGY Data Formatted'!$AE$6" lockText="1" noThreeD="1"/>
</file>

<file path=xl/ctrlProps/ctrlProp42.xml><?xml version="1.0" encoding="utf-8"?>
<formControlPr xmlns="http://schemas.microsoft.com/office/spreadsheetml/2009/9/main" objectType="CheckBox" fmlaLink="'THERIGY Data Formatted'!$X$7" lockText="1" noThreeD="1"/>
</file>

<file path=xl/ctrlProps/ctrlProp43.xml><?xml version="1.0" encoding="utf-8"?>
<formControlPr xmlns="http://schemas.microsoft.com/office/spreadsheetml/2009/9/main" objectType="CheckBox" fmlaLink="'THERIGY Data Formatted'!$Y$7" lockText="1" noThreeD="1"/>
</file>

<file path=xl/ctrlProps/ctrlProp44.xml><?xml version="1.0" encoding="utf-8"?>
<formControlPr xmlns="http://schemas.microsoft.com/office/spreadsheetml/2009/9/main" objectType="CheckBox" fmlaLink="'THERIGY Data Formatted'!$Z$7" lockText="1" noThreeD="1"/>
</file>

<file path=xl/ctrlProps/ctrlProp45.xml><?xml version="1.0" encoding="utf-8"?>
<formControlPr xmlns="http://schemas.microsoft.com/office/spreadsheetml/2009/9/main" objectType="CheckBox" fmlaLink="'THERIGY Data Formatted'!$AA$7" lockText="1" noThreeD="1"/>
</file>

<file path=xl/ctrlProps/ctrlProp46.xml><?xml version="1.0" encoding="utf-8"?>
<formControlPr xmlns="http://schemas.microsoft.com/office/spreadsheetml/2009/9/main" objectType="CheckBox" fmlaLink="'THERIGY Data Formatted'!$AB$7" lockText="1" noThreeD="1"/>
</file>

<file path=xl/ctrlProps/ctrlProp47.xml><?xml version="1.0" encoding="utf-8"?>
<formControlPr xmlns="http://schemas.microsoft.com/office/spreadsheetml/2009/9/main" objectType="CheckBox" fmlaLink="'THERIGY Data Formatted'!$AC$7" lockText="1" noThreeD="1"/>
</file>

<file path=xl/ctrlProps/ctrlProp48.xml><?xml version="1.0" encoding="utf-8"?>
<formControlPr xmlns="http://schemas.microsoft.com/office/spreadsheetml/2009/9/main" objectType="CheckBox" fmlaLink="'THERIGY Data Formatted'!$AD$7" lockText="1" noThreeD="1"/>
</file>

<file path=xl/ctrlProps/ctrlProp49.xml><?xml version="1.0" encoding="utf-8"?>
<formControlPr xmlns="http://schemas.microsoft.com/office/spreadsheetml/2009/9/main" objectType="CheckBox" fmlaLink="'THERIGY Data Formatted'!$AE$7" lockText="1" noThreeD="1"/>
</file>

<file path=xl/ctrlProps/ctrlProp5.xml><?xml version="1.0" encoding="utf-8"?>
<formControlPr xmlns="http://schemas.microsoft.com/office/spreadsheetml/2009/9/main" objectType="CheckBox" fmlaLink="'THERIGY Data Formatted'!$AB$2" lockText="1" noThreeD="1"/>
</file>

<file path=xl/ctrlProps/ctrlProp50.xml><?xml version="1.0" encoding="utf-8"?>
<formControlPr xmlns="http://schemas.microsoft.com/office/spreadsheetml/2009/9/main" objectType="CheckBox" fmlaLink="'THERIGY Data Formatted'!$X$8" lockText="1" noThreeD="1"/>
</file>

<file path=xl/ctrlProps/ctrlProp51.xml><?xml version="1.0" encoding="utf-8"?>
<formControlPr xmlns="http://schemas.microsoft.com/office/spreadsheetml/2009/9/main" objectType="CheckBox" fmlaLink="'THERIGY Data Formatted'!$Y$8" lockText="1" noThreeD="1"/>
</file>

<file path=xl/ctrlProps/ctrlProp52.xml><?xml version="1.0" encoding="utf-8"?>
<formControlPr xmlns="http://schemas.microsoft.com/office/spreadsheetml/2009/9/main" objectType="CheckBox" fmlaLink="'THERIGY Data Formatted'!$Z$8" lockText="1" noThreeD="1"/>
</file>

<file path=xl/ctrlProps/ctrlProp53.xml><?xml version="1.0" encoding="utf-8"?>
<formControlPr xmlns="http://schemas.microsoft.com/office/spreadsheetml/2009/9/main" objectType="CheckBox" fmlaLink="'THERIGY Data Formatted'!$AA$8" lockText="1" noThreeD="1"/>
</file>

<file path=xl/ctrlProps/ctrlProp54.xml><?xml version="1.0" encoding="utf-8"?>
<formControlPr xmlns="http://schemas.microsoft.com/office/spreadsheetml/2009/9/main" objectType="CheckBox" fmlaLink="'THERIGY Data Formatted'!$AB$8" lockText="1" noThreeD="1"/>
</file>

<file path=xl/ctrlProps/ctrlProp55.xml><?xml version="1.0" encoding="utf-8"?>
<formControlPr xmlns="http://schemas.microsoft.com/office/spreadsheetml/2009/9/main" objectType="CheckBox" fmlaLink="'THERIGY Data Formatted'!$AC$8" lockText="1" noThreeD="1"/>
</file>

<file path=xl/ctrlProps/ctrlProp56.xml><?xml version="1.0" encoding="utf-8"?>
<formControlPr xmlns="http://schemas.microsoft.com/office/spreadsheetml/2009/9/main" objectType="CheckBox" fmlaLink="'THERIGY Data Formatted'!$AD$8" lockText="1" noThreeD="1"/>
</file>

<file path=xl/ctrlProps/ctrlProp57.xml><?xml version="1.0" encoding="utf-8"?>
<formControlPr xmlns="http://schemas.microsoft.com/office/spreadsheetml/2009/9/main" objectType="CheckBox" fmlaLink="'THERIGY Data Formatted'!$AE$8" lockText="1" noThreeD="1"/>
</file>

<file path=xl/ctrlProps/ctrlProp58.xml><?xml version="1.0" encoding="utf-8"?>
<formControlPr xmlns="http://schemas.microsoft.com/office/spreadsheetml/2009/9/main" objectType="CheckBox" fmlaLink="'THERIGY Data Formatted'!$X$9" lockText="1" noThreeD="1"/>
</file>

<file path=xl/ctrlProps/ctrlProp59.xml><?xml version="1.0" encoding="utf-8"?>
<formControlPr xmlns="http://schemas.microsoft.com/office/spreadsheetml/2009/9/main" objectType="CheckBox" fmlaLink="'THERIGY Data Formatted'!$Y$9" lockText="1" noThreeD="1"/>
</file>

<file path=xl/ctrlProps/ctrlProp6.xml><?xml version="1.0" encoding="utf-8"?>
<formControlPr xmlns="http://schemas.microsoft.com/office/spreadsheetml/2009/9/main" objectType="CheckBox" fmlaLink="'THERIGY Data Formatted'!$AC$2" lockText="1" noThreeD="1"/>
</file>

<file path=xl/ctrlProps/ctrlProp60.xml><?xml version="1.0" encoding="utf-8"?>
<formControlPr xmlns="http://schemas.microsoft.com/office/spreadsheetml/2009/9/main" objectType="CheckBox" fmlaLink="'THERIGY Data Formatted'!$Z$9" lockText="1" noThreeD="1"/>
</file>

<file path=xl/ctrlProps/ctrlProp61.xml><?xml version="1.0" encoding="utf-8"?>
<formControlPr xmlns="http://schemas.microsoft.com/office/spreadsheetml/2009/9/main" objectType="CheckBox" fmlaLink="'THERIGY Data Formatted'!$AA$9" lockText="1" noThreeD="1"/>
</file>

<file path=xl/ctrlProps/ctrlProp62.xml><?xml version="1.0" encoding="utf-8"?>
<formControlPr xmlns="http://schemas.microsoft.com/office/spreadsheetml/2009/9/main" objectType="CheckBox" fmlaLink="'THERIGY Data Formatted'!$AB$9" lockText="1" noThreeD="1"/>
</file>

<file path=xl/ctrlProps/ctrlProp63.xml><?xml version="1.0" encoding="utf-8"?>
<formControlPr xmlns="http://schemas.microsoft.com/office/spreadsheetml/2009/9/main" objectType="CheckBox" fmlaLink="'THERIGY Data Formatted'!$AC$9" lockText="1" noThreeD="1"/>
</file>

<file path=xl/ctrlProps/ctrlProp64.xml><?xml version="1.0" encoding="utf-8"?>
<formControlPr xmlns="http://schemas.microsoft.com/office/spreadsheetml/2009/9/main" objectType="CheckBox" fmlaLink="'THERIGY Data Formatted'!$AD$9" lockText="1" noThreeD="1"/>
</file>

<file path=xl/ctrlProps/ctrlProp65.xml><?xml version="1.0" encoding="utf-8"?>
<formControlPr xmlns="http://schemas.microsoft.com/office/spreadsheetml/2009/9/main" objectType="CheckBox" fmlaLink="'THERIGY Data Formatted'!$AE$9" lockText="1" noThreeD="1"/>
</file>

<file path=xl/ctrlProps/ctrlProp66.xml><?xml version="1.0" encoding="utf-8"?>
<formControlPr xmlns="http://schemas.microsoft.com/office/spreadsheetml/2009/9/main" objectType="CheckBox" fmlaLink="'THERIGY Data Formatted'!$X$10" lockText="1" noThreeD="1"/>
</file>

<file path=xl/ctrlProps/ctrlProp67.xml><?xml version="1.0" encoding="utf-8"?>
<formControlPr xmlns="http://schemas.microsoft.com/office/spreadsheetml/2009/9/main" objectType="CheckBox" fmlaLink="'THERIGY Data Formatted'!$Y$10" lockText="1" noThreeD="1"/>
</file>

<file path=xl/ctrlProps/ctrlProp68.xml><?xml version="1.0" encoding="utf-8"?>
<formControlPr xmlns="http://schemas.microsoft.com/office/spreadsheetml/2009/9/main" objectType="CheckBox" fmlaLink="'THERIGY Data Formatted'!$Z$10" lockText="1" noThreeD="1"/>
</file>

<file path=xl/ctrlProps/ctrlProp69.xml><?xml version="1.0" encoding="utf-8"?>
<formControlPr xmlns="http://schemas.microsoft.com/office/spreadsheetml/2009/9/main" objectType="CheckBox" fmlaLink="'THERIGY Data Formatted'!$AA$10" lockText="1" noThreeD="1"/>
</file>

<file path=xl/ctrlProps/ctrlProp7.xml><?xml version="1.0" encoding="utf-8"?>
<formControlPr xmlns="http://schemas.microsoft.com/office/spreadsheetml/2009/9/main" objectType="CheckBox" fmlaLink="'THERIGY Data Formatted'!$AD$2" lockText="1" noThreeD="1"/>
</file>

<file path=xl/ctrlProps/ctrlProp70.xml><?xml version="1.0" encoding="utf-8"?>
<formControlPr xmlns="http://schemas.microsoft.com/office/spreadsheetml/2009/9/main" objectType="CheckBox" fmlaLink="'THERIGY Data Formatted'!$AB$10" lockText="1" noThreeD="1"/>
</file>

<file path=xl/ctrlProps/ctrlProp71.xml><?xml version="1.0" encoding="utf-8"?>
<formControlPr xmlns="http://schemas.microsoft.com/office/spreadsheetml/2009/9/main" objectType="CheckBox" fmlaLink="'THERIGY Data Formatted'!$AC$10" lockText="1" noThreeD="1"/>
</file>

<file path=xl/ctrlProps/ctrlProp72.xml><?xml version="1.0" encoding="utf-8"?>
<formControlPr xmlns="http://schemas.microsoft.com/office/spreadsheetml/2009/9/main" objectType="CheckBox" fmlaLink="'THERIGY Data Formatted'!$AD$10" lockText="1" noThreeD="1"/>
</file>

<file path=xl/ctrlProps/ctrlProp73.xml><?xml version="1.0" encoding="utf-8"?>
<formControlPr xmlns="http://schemas.microsoft.com/office/spreadsheetml/2009/9/main" objectType="CheckBox" fmlaLink="'THERIGY Data Formatted'!$AE$10" lockText="1" noThreeD="1"/>
</file>

<file path=xl/ctrlProps/ctrlProp74.xml><?xml version="1.0" encoding="utf-8"?>
<formControlPr xmlns="http://schemas.microsoft.com/office/spreadsheetml/2009/9/main" objectType="CheckBox" fmlaLink="'THERIGY Data Formatted'!$X$11" lockText="1" noThreeD="1"/>
</file>

<file path=xl/ctrlProps/ctrlProp75.xml><?xml version="1.0" encoding="utf-8"?>
<formControlPr xmlns="http://schemas.microsoft.com/office/spreadsheetml/2009/9/main" objectType="CheckBox" fmlaLink="'THERIGY Data Formatted'!$Y$11" lockText="1" noThreeD="1"/>
</file>

<file path=xl/ctrlProps/ctrlProp76.xml><?xml version="1.0" encoding="utf-8"?>
<formControlPr xmlns="http://schemas.microsoft.com/office/spreadsheetml/2009/9/main" objectType="CheckBox" fmlaLink="'THERIGY Data Formatted'!$Z$11" lockText="1" noThreeD="1"/>
</file>

<file path=xl/ctrlProps/ctrlProp77.xml><?xml version="1.0" encoding="utf-8"?>
<formControlPr xmlns="http://schemas.microsoft.com/office/spreadsheetml/2009/9/main" objectType="CheckBox" fmlaLink="'THERIGY Data Formatted'!$AA$11" lockText="1" noThreeD="1"/>
</file>

<file path=xl/ctrlProps/ctrlProp78.xml><?xml version="1.0" encoding="utf-8"?>
<formControlPr xmlns="http://schemas.microsoft.com/office/spreadsheetml/2009/9/main" objectType="CheckBox" fmlaLink="'THERIGY Data Formatted'!$AB$11" lockText="1" noThreeD="1"/>
</file>

<file path=xl/ctrlProps/ctrlProp79.xml><?xml version="1.0" encoding="utf-8"?>
<formControlPr xmlns="http://schemas.microsoft.com/office/spreadsheetml/2009/9/main" objectType="CheckBox" fmlaLink="'THERIGY Data Formatted'!$AC$11" lockText="1" noThreeD="1"/>
</file>

<file path=xl/ctrlProps/ctrlProp8.xml><?xml version="1.0" encoding="utf-8"?>
<formControlPr xmlns="http://schemas.microsoft.com/office/spreadsheetml/2009/9/main" objectType="CheckBox" fmlaLink="'THERIGY Data Formatted'!$AE$2" lockText="1" noThreeD="1"/>
</file>

<file path=xl/ctrlProps/ctrlProp80.xml><?xml version="1.0" encoding="utf-8"?>
<formControlPr xmlns="http://schemas.microsoft.com/office/spreadsheetml/2009/9/main" objectType="CheckBox" fmlaLink="'THERIGY Data Formatted'!$AD$11" lockText="1" noThreeD="1"/>
</file>

<file path=xl/ctrlProps/ctrlProp81.xml><?xml version="1.0" encoding="utf-8"?>
<formControlPr xmlns="http://schemas.microsoft.com/office/spreadsheetml/2009/9/main" objectType="CheckBox" fmlaLink="'THERIGY Data Formatted'!$AE$11" lockText="1" noThreeD="1"/>
</file>

<file path=xl/ctrlProps/ctrlProp82.xml><?xml version="1.0" encoding="utf-8"?>
<formControlPr xmlns="http://schemas.microsoft.com/office/spreadsheetml/2009/9/main" objectType="CheckBox" fmlaLink="'THERIGY Data Formatted'!$X$12" lockText="1" noThreeD="1"/>
</file>

<file path=xl/ctrlProps/ctrlProp83.xml><?xml version="1.0" encoding="utf-8"?>
<formControlPr xmlns="http://schemas.microsoft.com/office/spreadsheetml/2009/9/main" objectType="CheckBox" fmlaLink="'THERIGY Data Formatted'!$Y$12" lockText="1" noThreeD="1"/>
</file>

<file path=xl/ctrlProps/ctrlProp84.xml><?xml version="1.0" encoding="utf-8"?>
<formControlPr xmlns="http://schemas.microsoft.com/office/spreadsheetml/2009/9/main" objectType="CheckBox" fmlaLink="'THERIGY Data Formatted'!$Z$12" lockText="1" noThreeD="1"/>
</file>

<file path=xl/ctrlProps/ctrlProp85.xml><?xml version="1.0" encoding="utf-8"?>
<formControlPr xmlns="http://schemas.microsoft.com/office/spreadsheetml/2009/9/main" objectType="CheckBox" fmlaLink="'THERIGY Data Formatted'!$AA$12" lockText="1" noThreeD="1"/>
</file>

<file path=xl/ctrlProps/ctrlProp86.xml><?xml version="1.0" encoding="utf-8"?>
<formControlPr xmlns="http://schemas.microsoft.com/office/spreadsheetml/2009/9/main" objectType="CheckBox" fmlaLink="'THERIGY Data Formatted'!$AB$12" lockText="1" noThreeD="1"/>
</file>

<file path=xl/ctrlProps/ctrlProp87.xml><?xml version="1.0" encoding="utf-8"?>
<formControlPr xmlns="http://schemas.microsoft.com/office/spreadsheetml/2009/9/main" objectType="CheckBox" fmlaLink="'THERIGY Data Formatted'!$AC$12" lockText="1" noThreeD="1"/>
</file>

<file path=xl/ctrlProps/ctrlProp88.xml><?xml version="1.0" encoding="utf-8"?>
<formControlPr xmlns="http://schemas.microsoft.com/office/spreadsheetml/2009/9/main" objectType="CheckBox" fmlaLink="'THERIGY Data Formatted'!$AD$12" lockText="1" noThreeD="1"/>
</file>

<file path=xl/ctrlProps/ctrlProp89.xml><?xml version="1.0" encoding="utf-8"?>
<formControlPr xmlns="http://schemas.microsoft.com/office/spreadsheetml/2009/9/main" objectType="CheckBox" fmlaLink="'THERIGY Data Formatted'!$AE$12" lockText="1" noThreeD="1"/>
</file>

<file path=xl/ctrlProps/ctrlProp9.xml><?xml version="1.0" encoding="utf-8"?>
<formControlPr xmlns="http://schemas.microsoft.com/office/spreadsheetml/2009/9/main" objectType="CheckBox" fmlaLink="'THERIGY Data Formatted'!$X$3" lockText="1" noThreeD="1"/>
</file>

<file path=xl/ctrlProps/ctrlProp90.xml><?xml version="1.0" encoding="utf-8"?>
<formControlPr xmlns="http://schemas.microsoft.com/office/spreadsheetml/2009/9/main" objectType="CheckBox" fmlaLink="'THERIGY Data Formatted'!$X$13" lockText="1" noThreeD="1"/>
</file>

<file path=xl/ctrlProps/ctrlProp91.xml><?xml version="1.0" encoding="utf-8"?>
<formControlPr xmlns="http://schemas.microsoft.com/office/spreadsheetml/2009/9/main" objectType="CheckBox" fmlaLink="'THERIGY Data Formatted'!$Y$13" lockText="1" noThreeD="1"/>
</file>

<file path=xl/ctrlProps/ctrlProp92.xml><?xml version="1.0" encoding="utf-8"?>
<formControlPr xmlns="http://schemas.microsoft.com/office/spreadsheetml/2009/9/main" objectType="CheckBox" fmlaLink="'THERIGY Data Formatted'!$Z$13" lockText="1" noThreeD="1"/>
</file>

<file path=xl/ctrlProps/ctrlProp93.xml><?xml version="1.0" encoding="utf-8"?>
<formControlPr xmlns="http://schemas.microsoft.com/office/spreadsheetml/2009/9/main" objectType="CheckBox" fmlaLink="'THERIGY Data Formatted'!$AA$13" lockText="1" noThreeD="1"/>
</file>

<file path=xl/ctrlProps/ctrlProp94.xml><?xml version="1.0" encoding="utf-8"?>
<formControlPr xmlns="http://schemas.microsoft.com/office/spreadsheetml/2009/9/main" objectType="CheckBox" fmlaLink="'THERIGY Data Formatted'!$AB$13" lockText="1" noThreeD="1"/>
</file>

<file path=xl/ctrlProps/ctrlProp95.xml><?xml version="1.0" encoding="utf-8"?>
<formControlPr xmlns="http://schemas.microsoft.com/office/spreadsheetml/2009/9/main" objectType="CheckBox" fmlaLink="'THERIGY Data Formatted'!$AC$13" lockText="1" noThreeD="1"/>
</file>

<file path=xl/ctrlProps/ctrlProp96.xml><?xml version="1.0" encoding="utf-8"?>
<formControlPr xmlns="http://schemas.microsoft.com/office/spreadsheetml/2009/9/main" objectType="CheckBox" fmlaLink="'THERIGY Data Formatted'!$AD$13" lockText="1" noThreeD="1"/>
</file>

<file path=xl/ctrlProps/ctrlProp97.xml><?xml version="1.0" encoding="utf-8"?>
<formControlPr xmlns="http://schemas.microsoft.com/office/spreadsheetml/2009/9/main" objectType="CheckBox" fmlaLink="'THERIGY Data Formatted'!$AE$13" lockText="1" noThreeD="1"/>
</file>

<file path=xl/ctrlProps/ctrlProp98.xml><?xml version="1.0" encoding="utf-8"?>
<formControlPr xmlns="http://schemas.microsoft.com/office/spreadsheetml/2009/9/main" objectType="CheckBox" fmlaLink="'THERIGY Data Formatted'!$X$14" lockText="1" noThreeD="1"/>
</file>

<file path=xl/ctrlProps/ctrlProp99.xml><?xml version="1.0" encoding="utf-8"?>
<formControlPr xmlns="http://schemas.microsoft.com/office/spreadsheetml/2009/9/main" objectType="CheckBox" fmlaLink="'THERIGY Data Formatted'!$Y$14"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333375</xdr:colOff>
          <xdr:row>1</xdr:row>
          <xdr:rowOff>47625</xdr:rowOff>
        </xdr:from>
        <xdr:to>
          <xdr:col>7</xdr:col>
          <xdr:colOff>561975</xdr:colOff>
          <xdr:row>1</xdr:row>
          <xdr:rowOff>323850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xdr:row>
          <xdr:rowOff>66675</xdr:rowOff>
        </xdr:from>
        <xdr:to>
          <xdr:col>8</xdr:col>
          <xdr:colOff>561975</xdr:colOff>
          <xdr:row>1</xdr:row>
          <xdr:rowOff>323850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xdr:row>
          <xdr:rowOff>66675</xdr:rowOff>
        </xdr:from>
        <xdr:to>
          <xdr:col>9</xdr:col>
          <xdr:colOff>561975</xdr:colOff>
          <xdr:row>1</xdr:row>
          <xdr:rowOff>323850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xdr:row>
          <xdr:rowOff>66675</xdr:rowOff>
        </xdr:from>
        <xdr:to>
          <xdr:col>10</xdr:col>
          <xdr:colOff>666750</xdr:colOff>
          <xdr:row>1</xdr:row>
          <xdr:rowOff>323850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xdr:row>
          <xdr:rowOff>66675</xdr:rowOff>
        </xdr:from>
        <xdr:to>
          <xdr:col>11</xdr:col>
          <xdr:colOff>561975</xdr:colOff>
          <xdr:row>1</xdr:row>
          <xdr:rowOff>323850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1</xdr:row>
          <xdr:rowOff>57150</xdr:rowOff>
        </xdr:from>
        <xdr:to>
          <xdr:col>12</xdr:col>
          <xdr:colOff>561975</xdr:colOff>
          <xdr:row>1</xdr:row>
          <xdr:rowOff>314325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1</xdr:row>
          <xdr:rowOff>57150</xdr:rowOff>
        </xdr:from>
        <xdr:to>
          <xdr:col>13</xdr:col>
          <xdr:colOff>561975</xdr:colOff>
          <xdr:row>1</xdr:row>
          <xdr:rowOff>314325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1</xdr:row>
          <xdr:rowOff>47625</xdr:rowOff>
        </xdr:from>
        <xdr:to>
          <xdr:col>14</xdr:col>
          <xdr:colOff>561975</xdr:colOff>
          <xdr:row>1</xdr:row>
          <xdr:rowOff>304800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xdr:row>
          <xdr:rowOff>47625</xdr:rowOff>
        </xdr:from>
        <xdr:to>
          <xdr:col>7</xdr:col>
          <xdr:colOff>561975</xdr:colOff>
          <xdr:row>2</xdr:row>
          <xdr:rowOff>323850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1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2</xdr:row>
          <xdr:rowOff>47625</xdr:rowOff>
        </xdr:from>
        <xdr:to>
          <xdr:col>7</xdr:col>
          <xdr:colOff>561975</xdr:colOff>
          <xdr:row>2</xdr:row>
          <xdr:rowOff>323850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1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2</xdr:row>
          <xdr:rowOff>66675</xdr:rowOff>
        </xdr:from>
        <xdr:to>
          <xdr:col>8</xdr:col>
          <xdr:colOff>561975</xdr:colOff>
          <xdr:row>2</xdr:row>
          <xdr:rowOff>323850</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1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2</xdr:row>
          <xdr:rowOff>66675</xdr:rowOff>
        </xdr:from>
        <xdr:to>
          <xdr:col>9</xdr:col>
          <xdr:colOff>561975</xdr:colOff>
          <xdr:row>2</xdr:row>
          <xdr:rowOff>323850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1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2</xdr:row>
          <xdr:rowOff>66675</xdr:rowOff>
        </xdr:from>
        <xdr:to>
          <xdr:col>10</xdr:col>
          <xdr:colOff>666750</xdr:colOff>
          <xdr:row>2</xdr:row>
          <xdr:rowOff>323850</xdr:rowOff>
        </xdr:to>
        <xdr:sp macro="" textlink="">
          <xdr:nvSpPr>
            <xdr:cNvPr id="2065" name="Check Box 17" hidden="1">
              <a:extLst>
                <a:ext uri="{63B3BB69-23CF-44E3-9099-C40C66FF867C}">
                  <a14:compatExt spid="_x0000_s2065"/>
                </a:ext>
                <a:ext uri="{FF2B5EF4-FFF2-40B4-BE49-F238E27FC236}">
                  <a16:creationId xmlns:a16="http://schemas.microsoft.com/office/drawing/2014/main" id="{00000000-0008-0000-0100-00001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2</xdr:row>
          <xdr:rowOff>66675</xdr:rowOff>
        </xdr:from>
        <xdr:to>
          <xdr:col>11</xdr:col>
          <xdr:colOff>561975</xdr:colOff>
          <xdr:row>2</xdr:row>
          <xdr:rowOff>323850</xdr:rowOff>
        </xdr:to>
        <xdr:sp macro="" textlink="">
          <xdr:nvSpPr>
            <xdr:cNvPr id="2066" name="Check Box 18" hidden="1">
              <a:extLst>
                <a:ext uri="{63B3BB69-23CF-44E3-9099-C40C66FF867C}">
                  <a14:compatExt spid="_x0000_s2066"/>
                </a:ext>
                <a:ext uri="{FF2B5EF4-FFF2-40B4-BE49-F238E27FC236}">
                  <a16:creationId xmlns:a16="http://schemas.microsoft.com/office/drawing/2014/main" id="{00000000-0008-0000-0100-00001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2</xdr:row>
          <xdr:rowOff>57150</xdr:rowOff>
        </xdr:from>
        <xdr:to>
          <xdr:col>12</xdr:col>
          <xdr:colOff>561975</xdr:colOff>
          <xdr:row>2</xdr:row>
          <xdr:rowOff>314325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1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2</xdr:row>
          <xdr:rowOff>57150</xdr:rowOff>
        </xdr:from>
        <xdr:to>
          <xdr:col>13</xdr:col>
          <xdr:colOff>561975</xdr:colOff>
          <xdr:row>2</xdr:row>
          <xdr:rowOff>314325</xdr:rowOff>
        </xdr:to>
        <xdr:sp macro="" textlink="">
          <xdr:nvSpPr>
            <xdr:cNvPr id="2068" name="Check Box 20" hidden="1">
              <a:extLst>
                <a:ext uri="{63B3BB69-23CF-44E3-9099-C40C66FF867C}">
                  <a14:compatExt spid="_x0000_s2068"/>
                </a:ext>
                <a:ext uri="{FF2B5EF4-FFF2-40B4-BE49-F238E27FC236}">
                  <a16:creationId xmlns:a16="http://schemas.microsoft.com/office/drawing/2014/main" id="{00000000-0008-0000-0100-00001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2</xdr:row>
          <xdr:rowOff>47625</xdr:rowOff>
        </xdr:from>
        <xdr:to>
          <xdr:col>14</xdr:col>
          <xdr:colOff>561975</xdr:colOff>
          <xdr:row>2</xdr:row>
          <xdr:rowOff>304800</xdr:rowOff>
        </xdr:to>
        <xdr:sp macro="" textlink="">
          <xdr:nvSpPr>
            <xdr:cNvPr id="2069" name="Check Box 21" hidden="1">
              <a:extLst>
                <a:ext uri="{63B3BB69-23CF-44E3-9099-C40C66FF867C}">
                  <a14:compatExt spid="_x0000_s2069"/>
                </a:ext>
                <a:ext uri="{FF2B5EF4-FFF2-40B4-BE49-F238E27FC236}">
                  <a16:creationId xmlns:a16="http://schemas.microsoft.com/office/drawing/2014/main" id="{00000000-0008-0000-0100-00001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3</xdr:row>
          <xdr:rowOff>47625</xdr:rowOff>
        </xdr:from>
        <xdr:to>
          <xdr:col>7</xdr:col>
          <xdr:colOff>561975</xdr:colOff>
          <xdr:row>3</xdr:row>
          <xdr:rowOff>323850</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1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3</xdr:row>
          <xdr:rowOff>66675</xdr:rowOff>
        </xdr:from>
        <xdr:to>
          <xdr:col>8</xdr:col>
          <xdr:colOff>561975</xdr:colOff>
          <xdr:row>3</xdr:row>
          <xdr:rowOff>323850</xdr:rowOff>
        </xdr:to>
        <xdr:sp macro="" textlink="">
          <xdr:nvSpPr>
            <xdr:cNvPr id="2073" name="Check Box 25" hidden="1">
              <a:extLst>
                <a:ext uri="{63B3BB69-23CF-44E3-9099-C40C66FF867C}">
                  <a14:compatExt spid="_x0000_s2073"/>
                </a:ext>
                <a:ext uri="{FF2B5EF4-FFF2-40B4-BE49-F238E27FC236}">
                  <a16:creationId xmlns:a16="http://schemas.microsoft.com/office/drawing/2014/main" id="{00000000-0008-0000-0100-00001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3</xdr:row>
          <xdr:rowOff>66675</xdr:rowOff>
        </xdr:from>
        <xdr:to>
          <xdr:col>9</xdr:col>
          <xdr:colOff>561975</xdr:colOff>
          <xdr:row>3</xdr:row>
          <xdr:rowOff>323850</xdr:rowOff>
        </xdr:to>
        <xdr:sp macro="" textlink="">
          <xdr:nvSpPr>
            <xdr:cNvPr id="2074" name="Check Box 26" hidden="1">
              <a:extLst>
                <a:ext uri="{63B3BB69-23CF-44E3-9099-C40C66FF867C}">
                  <a14:compatExt spid="_x0000_s2074"/>
                </a:ext>
                <a:ext uri="{FF2B5EF4-FFF2-40B4-BE49-F238E27FC236}">
                  <a16:creationId xmlns:a16="http://schemas.microsoft.com/office/drawing/2014/main" id="{00000000-0008-0000-0100-00001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66675</xdr:rowOff>
        </xdr:from>
        <xdr:to>
          <xdr:col>10</xdr:col>
          <xdr:colOff>666750</xdr:colOff>
          <xdr:row>3</xdr:row>
          <xdr:rowOff>323850</xdr:rowOff>
        </xdr:to>
        <xdr:sp macro="" textlink="">
          <xdr:nvSpPr>
            <xdr:cNvPr id="2075" name="Check Box 27" hidden="1">
              <a:extLst>
                <a:ext uri="{63B3BB69-23CF-44E3-9099-C40C66FF867C}">
                  <a14:compatExt spid="_x0000_s2075"/>
                </a:ext>
                <a:ext uri="{FF2B5EF4-FFF2-40B4-BE49-F238E27FC236}">
                  <a16:creationId xmlns:a16="http://schemas.microsoft.com/office/drawing/2014/main" id="{00000000-0008-0000-0100-00001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3</xdr:row>
          <xdr:rowOff>66675</xdr:rowOff>
        </xdr:from>
        <xdr:to>
          <xdr:col>11</xdr:col>
          <xdr:colOff>561975</xdr:colOff>
          <xdr:row>3</xdr:row>
          <xdr:rowOff>323850</xdr:rowOff>
        </xdr:to>
        <xdr:sp macro="" textlink="">
          <xdr:nvSpPr>
            <xdr:cNvPr id="2076" name="Check Box 28" hidden="1">
              <a:extLst>
                <a:ext uri="{63B3BB69-23CF-44E3-9099-C40C66FF867C}">
                  <a14:compatExt spid="_x0000_s2076"/>
                </a:ext>
                <a:ext uri="{FF2B5EF4-FFF2-40B4-BE49-F238E27FC236}">
                  <a16:creationId xmlns:a16="http://schemas.microsoft.com/office/drawing/2014/main" id="{00000000-0008-0000-0100-00001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xdr:row>
          <xdr:rowOff>57150</xdr:rowOff>
        </xdr:from>
        <xdr:to>
          <xdr:col>12</xdr:col>
          <xdr:colOff>561975</xdr:colOff>
          <xdr:row>3</xdr:row>
          <xdr:rowOff>314325</xdr:rowOff>
        </xdr:to>
        <xdr:sp macro="" textlink="">
          <xdr:nvSpPr>
            <xdr:cNvPr id="2077" name="Check Box 29" hidden="1">
              <a:extLst>
                <a:ext uri="{63B3BB69-23CF-44E3-9099-C40C66FF867C}">
                  <a14:compatExt spid="_x0000_s2077"/>
                </a:ext>
                <a:ext uri="{FF2B5EF4-FFF2-40B4-BE49-F238E27FC236}">
                  <a16:creationId xmlns:a16="http://schemas.microsoft.com/office/drawing/2014/main" id="{00000000-0008-0000-0100-00001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3</xdr:row>
          <xdr:rowOff>57150</xdr:rowOff>
        </xdr:from>
        <xdr:to>
          <xdr:col>13</xdr:col>
          <xdr:colOff>561975</xdr:colOff>
          <xdr:row>3</xdr:row>
          <xdr:rowOff>314325</xdr:rowOff>
        </xdr:to>
        <xdr:sp macro="" textlink="">
          <xdr:nvSpPr>
            <xdr:cNvPr id="2078" name="Check Box 30" hidden="1">
              <a:extLst>
                <a:ext uri="{63B3BB69-23CF-44E3-9099-C40C66FF867C}">
                  <a14:compatExt spid="_x0000_s2078"/>
                </a:ext>
                <a:ext uri="{FF2B5EF4-FFF2-40B4-BE49-F238E27FC236}">
                  <a16:creationId xmlns:a16="http://schemas.microsoft.com/office/drawing/2014/main" id="{00000000-0008-0000-0100-00001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3</xdr:row>
          <xdr:rowOff>47625</xdr:rowOff>
        </xdr:from>
        <xdr:to>
          <xdr:col>14</xdr:col>
          <xdr:colOff>561975</xdr:colOff>
          <xdr:row>3</xdr:row>
          <xdr:rowOff>304800</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1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4</xdr:row>
          <xdr:rowOff>47625</xdr:rowOff>
        </xdr:from>
        <xdr:to>
          <xdr:col>7</xdr:col>
          <xdr:colOff>561975</xdr:colOff>
          <xdr:row>4</xdr:row>
          <xdr:rowOff>323850</xdr:rowOff>
        </xdr:to>
        <xdr:sp macro="" textlink="">
          <xdr:nvSpPr>
            <xdr:cNvPr id="2082" name="Check Box 34" hidden="1">
              <a:extLst>
                <a:ext uri="{63B3BB69-23CF-44E3-9099-C40C66FF867C}">
                  <a14:compatExt spid="_x0000_s2082"/>
                </a:ext>
                <a:ext uri="{FF2B5EF4-FFF2-40B4-BE49-F238E27FC236}">
                  <a16:creationId xmlns:a16="http://schemas.microsoft.com/office/drawing/2014/main" id="{00000000-0008-0000-0100-00002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4</xdr:row>
          <xdr:rowOff>66675</xdr:rowOff>
        </xdr:from>
        <xdr:to>
          <xdr:col>8</xdr:col>
          <xdr:colOff>561975</xdr:colOff>
          <xdr:row>4</xdr:row>
          <xdr:rowOff>323850</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4</xdr:row>
          <xdr:rowOff>66675</xdr:rowOff>
        </xdr:from>
        <xdr:to>
          <xdr:col>9</xdr:col>
          <xdr:colOff>561975</xdr:colOff>
          <xdr:row>4</xdr:row>
          <xdr:rowOff>323850</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1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4</xdr:row>
          <xdr:rowOff>66675</xdr:rowOff>
        </xdr:from>
        <xdr:to>
          <xdr:col>10</xdr:col>
          <xdr:colOff>666750</xdr:colOff>
          <xdr:row>4</xdr:row>
          <xdr:rowOff>323850</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1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4</xdr:row>
          <xdr:rowOff>66675</xdr:rowOff>
        </xdr:from>
        <xdr:to>
          <xdr:col>11</xdr:col>
          <xdr:colOff>561975</xdr:colOff>
          <xdr:row>4</xdr:row>
          <xdr:rowOff>323850</xdr:rowOff>
        </xdr:to>
        <xdr:sp macro="" textlink="">
          <xdr:nvSpPr>
            <xdr:cNvPr id="2086" name="Check Box 38" hidden="1">
              <a:extLst>
                <a:ext uri="{63B3BB69-23CF-44E3-9099-C40C66FF867C}">
                  <a14:compatExt spid="_x0000_s2086"/>
                </a:ext>
                <a:ext uri="{FF2B5EF4-FFF2-40B4-BE49-F238E27FC236}">
                  <a16:creationId xmlns:a16="http://schemas.microsoft.com/office/drawing/2014/main" id="{00000000-0008-0000-0100-00002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4</xdr:row>
          <xdr:rowOff>57150</xdr:rowOff>
        </xdr:from>
        <xdr:to>
          <xdr:col>12</xdr:col>
          <xdr:colOff>561975</xdr:colOff>
          <xdr:row>4</xdr:row>
          <xdr:rowOff>314325</xdr:rowOff>
        </xdr:to>
        <xdr:sp macro="" textlink="">
          <xdr:nvSpPr>
            <xdr:cNvPr id="2087" name="Check Box 39" hidden="1">
              <a:extLst>
                <a:ext uri="{63B3BB69-23CF-44E3-9099-C40C66FF867C}">
                  <a14:compatExt spid="_x0000_s2087"/>
                </a:ext>
                <a:ext uri="{FF2B5EF4-FFF2-40B4-BE49-F238E27FC236}">
                  <a16:creationId xmlns:a16="http://schemas.microsoft.com/office/drawing/2014/main" id="{00000000-0008-0000-0100-00002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4</xdr:row>
          <xdr:rowOff>57150</xdr:rowOff>
        </xdr:from>
        <xdr:to>
          <xdr:col>13</xdr:col>
          <xdr:colOff>561975</xdr:colOff>
          <xdr:row>4</xdr:row>
          <xdr:rowOff>314325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1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4</xdr:row>
          <xdr:rowOff>47625</xdr:rowOff>
        </xdr:from>
        <xdr:to>
          <xdr:col>14</xdr:col>
          <xdr:colOff>561975</xdr:colOff>
          <xdr:row>4</xdr:row>
          <xdr:rowOff>304800</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1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5</xdr:row>
          <xdr:rowOff>47625</xdr:rowOff>
        </xdr:from>
        <xdr:to>
          <xdr:col>7</xdr:col>
          <xdr:colOff>561975</xdr:colOff>
          <xdr:row>5</xdr:row>
          <xdr:rowOff>323850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1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5</xdr:row>
          <xdr:rowOff>66675</xdr:rowOff>
        </xdr:from>
        <xdr:to>
          <xdr:col>8</xdr:col>
          <xdr:colOff>561975</xdr:colOff>
          <xdr:row>5</xdr:row>
          <xdr:rowOff>323850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1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5</xdr:row>
          <xdr:rowOff>66675</xdr:rowOff>
        </xdr:from>
        <xdr:to>
          <xdr:col>9</xdr:col>
          <xdr:colOff>561975</xdr:colOff>
          <xdr:row>5</xdr:row>
          <xdr:rowOff>323850</xdr:rowOff>
        </xdr:to>
        <xdr:sp macro="" textlink="">
          <xdr:nvSpPr>
            <xdr:cNvPr id="2094" name="Check Box 46" hidden="1">
              <a:extLst>
                <a:ext uri="{63B3BB69-23CF-44E3-9099-C40C66FF867C}">
                  <a14:compatExt spid="_x0000_s2094"/>
                </a:ext>
                <a:ext uri="{FF2B5EF4-FFF2-40B4-BE49-F238E27FC236}">
                  <a16:creationId xmlns:a16="http://schemas.microsoft.com/office/drawing/2014/main" id="{00000000-0008-0000-0100-00002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5</xdr:row>
          <xdr:rowOff>66675</xdr:rowOff>
        </xdr:from>
        <xdr:to>
          <xdr:col>10</xdr:col>
          <xdr:colOff>666750</xdr:colOff>
          <xdr:row>5</xdr:row>
          <xdr:rowOff>323850</xdr:rowOff>
        </xdr:to>
        <xdr:sp macro="" textlink="">
          <xdr:nvSpPr>
            <xdr:cNvPr id="2095" name="Check Box 47" hidden="1">
              <a:extLst>
                <a:ext uri="{63B3BB69-23CF-44E3-9099-C40C66FF867C}">
                  <a14:compatExt spid="_x0000_s2095"/>
                </a:ext>
                <a:ext uri="{FF2B5EF4-FFF2-40B4-BE49-F238E27FC236}">
                  <a16:creationId xmlns:a16="http://schemas.microsoft.com/office/drawing/2014/main" id="{00000000-0008-0000-0100-00002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5</xdr:row>
          <xdr:rowOff>66675</xdr:rowOff>
        </xdr:from>
        <xdr:to>
          <xdr:col>11</xdr:col>
          <xdr:colOff>561975</xdr:colOff>
          <xdr:row>5</xdr:row>
          <xdr:rowOff>323850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1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5</xdr:row>
          <xdr:rowOff>57150</xdr:rowOff>
        </xdr:from>
        <xdr:to>
          <xdr:col>12</xdr:col>
          <xdr:colOff>561975</xdr:colOff>
          <xdr:row>5</xdr:row>
          <xdr:rowOff>314325</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1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5</xdr:row>
          <xdr:rowOff>57150</xdr:rowOff>
        </xdr:from>
        <xdr:to>
          <xdr:col>13</xdr:col>
          <xdr:colOff>561975</xdr:colOff>
          <xdr:row>5</xdr:row>
          <xdr:rowOff>314325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1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5</xdr:row>
          <xdr:rowOff>47625</xdr:rowOff>
        </xdr:from>
        <xdr:to>
          <xdr:col>14</xdr:col>
          <xdr:colOff>561975</xdr:colOff>
          <xdr:row>5</xdr:row>
          <xdr:rowOff>304800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1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6</xdr:row>
          <xdr:rowOff>47625</xdr:rowOff>
        </xdr:from>
        <xdr:to>
          <xdr:col>7</xdr:col>
          <xdr:colOff>561975</xdr:colOff>
          <xdr:row>6</xdr:row>
          <xdr:rowOff>323850</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1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6</xdr:row>
          <xdr:rowOff>66675</xdr:rowOff>
        </xdr:from>
        <xdr:to>
          <xdr:col>8</xdr:col>
          <xdr:colOff>561975</xdr:colOff>
          <xdr:row>6</xdr:row>
          <xdr:rowOff>323850</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1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6</xdr:row>
          <xdr:rowOff>66675</xdr:rowOff>
        </xdr:from>
        <xdr:to>
          <xdr:col>9</xdr:col>
          <xdr:colOff>561975</xdr:colOff>
          <xdr:row>6</xdr:row>
          <xdr:rowOff>323850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1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6</xdr:row>
          <xdr:rowOff>66675</xdr:rowOff>
        </xdr:from>
        <xdr:to>
          <xdr:col>10</xdr:col>
          <xdr:colOff>666750</xdr:colOff>
          <xdr:row>6</xdr:row>
          <xdr:rowOff>323850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1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6</xdr:row>
          <xdr:rowOff>66675</xdr:rowOff>
        </xdr:from>
        <xdr:to>
          <xdr:col>11</xdr:col>
          <xdr:colOff>561975</xdr:colOff>
          <xdr:row>6</xdr:row>
          <xdr:rowOff>323850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1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6</xdr:row>
          <xdr:rowOff>57150</xdr:rowOff>
        </xdr:from>
        <xdr:to>
          <xdr:col>12</xdr:col>
          <xdr:colOff>561975</xdr:colOff>
          <xdr:row>6</xdr:row>
          <xdr:rowOff>314325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1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6</xdr:row>
          <xdr:rowOff>57150</xdr:rowOff>
        </xdr:from>
        <xdr:to>
          <xdr:col>13</xdr:col>
          <xdr:colOff>561975</xdr:colOff>
          <xdr:row>6</xdr:row>
          <xdr:rowOff>314325</xdr:rowOff>
        </xdr:to>
        <xdr:sp macro="" textlink="">
          <xdr:nvSpPr>
            <xdr:cNvPr id="2108" name="Check Box 60" hidden="1">
              <a:extLst>
                <a:ext uri="{63B3BB69-23CF-44E3-9099-C40C66FF867C}">
                  <a14:compatExt spid="_x0000_s2108"/>
                </a:ext>
                <a:ext uri="{FF2B5EF4-FFF2-40B4-BE49-F238E27FC236}">
                  <a16:creationId xmlns:a16="http://schemas.microsoft.com/office/drawing/2014/main" id="{00000000-0008-0000-0100-00003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6</xdr:row>
          <xdr:rowOff>47625</xdr:rowOff>
        </xdr:from>
        <xdr:to>
          <xdr:col>14</xdr:col>
          <xdr:colOff>561975</xdr:colOff>
          <xdr:row>6</xdr:row>
          <xdr:rowOff>304800</xdr:rowOff>
        </xdr:to>
        <xdr:sp macro="" textlink="">
          <xdr:nvSpPr>
            <xdr:cNvPr id="2109" name="Check Box 61" hidden="1">
              <a:extLst>
                <a:ext uri="{63B3BB69-23CF-44E3-9099-C40C66FF867C}">
                  <a14:compatExt spid="_x0000_s2109"/>
                </a:ext>
                <a:ext uri="{FF2B5EF4-FFF2-40B4-BE49-F238E27FC236}">
                  <a16:creationId xmlns:a16="http://schemas.microsoft.com/office/drawing/2014/main" id="{00000000-0008-0000-0100-00003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7</xdr:row>
          <xdr:rowOff>47625</xdr:rowOff>
        </xdr:from>
        <xdr:to>
          <xdr:col>7</xdr:col>
          <xdr:colOff>561975</xdr:colOff>
          <xdr:row>7</xdr:row>
          <xdr:rowOff>323850</xdr:rowOff>
        </xdr:to>
        <xdr:sp macro="" textlink="">
          <xdr:nvSpPr>
            <xdr:cNvPr id="2112" name="Check Box 64" hidden="1">
              <a:extLst>
                <a:ext uri="{63B3BB69-23CF-44E3-9099-C40C66FF867C}">
                  <a14:compatExt spid="_x0000_s2112"/>
                </a:ext>
                <a:ext uri="{FF2B5EF4-FFF2-40B4-BE49-F238E27FC236}">
                  <a16:creationId xmlns:a16="http://schemas.microsoft.com/office/drawing/2014/main" id="{00000000-0008-0000-0100-00004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7</xdr:row>
          <xdr:rowOff>66675</xdr:rowOff>
        </xdr:from>
        <xdr:to>
          <xdr:col>8</xdr:col>
          <xdr:colOff>561975</xdr:colOff>
          <xdr:row>7</xdr:row>
          <xdr:rowOff>323850</xdr:rowOff>
        </xdr:to>
        <xdr:sp macro="" textlink="">
          <xdr:nvSpPr>
            <xdr:cNvPr id="2113" name="Check Box 65" hidden="1">
              <a:extLst>
                <a:ext uri="{63B3BB69-23CF-44E3-9099-C40C66FF867C}">
                  <a14:compatExt spid="_x0000_s2113"/>
                </a:ext>
                <a:ext uri="{FF2B5EF4-FFF2-40B4-BE49-F238E27FC236}">
                  <a16:creationId xmlns:a16="http://schemas.microsoft.com/office/drawing/2014/main" id="{00000000-0008-0000-0100-00004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7</xdr:row>
          <xdr:rowOff>66675</xdr:rowOff>
        </xdr:from>
        <xdr:to>
          <xdr:col>9</xdr:col>
          <xdr:colOff>561975</xdr:colOff>
          <xdr:row>7</xdr:row>
          <xdr:rowOff>323850</xdr:rowOff>
        </xdr:to>
        <xdr:sp macro="" textlink="">
          <xdr:nvSpPr>
            <xdr:cNvPr id="2114" name="Check Box 66" hidden="1">
              <a:extLst>
                <a:ext uri="{63B3BB69-23CF-44E3-9099-C40C66FF867C}">
                  <a14:compatExt spid="_x0000_s2114"/>
                </a:ext>
                <a:ext uri="{FF2B5EF4-FFF2-40B4-BE49-F238E27FC236}">
                  <a16:creationId xmlns:a16="http://schemas.microsoft.com/office/drawing/2014/main" id="{00000000-0008-0000-0100-00004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7</xdr:row>
          <xdr:rowOff>66675</xdr:rowOff>
        </xdr:from>
        <xdr:to>
          <xdr:col>10</xdr:col>
          <xdr:colOff>666750</xdr:colOff>
          <xdr:row>7</xdr:row>
          <xdr:rowOff>323850</xdr:rowOff>
        </xdr:to>
        <xdr:sp macro="" textlink="">
          <xdr:nvSpPr>
            <xdr:cNvPr id="2115" name="Check Box 67" hidden="1">
              <a:extLst>
                <a:ext uri="{63B3BB69-23CF-44E3-9099-C40C66FF867C}">
                  <a14:compatExt spid="_x0000_s2115"/>
                </a:ext>
                <a:ext uri="{FF2B5EF4-FFF2-40B4-BE49-F238E27FC236}">
                  <a16:creationId xmlns:a16="http://schemas.microsoft.com/office/drawing/2014/main" id="{00000000-0008-0000-0100-00004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7</xdr:row>
          <xdr:rowOff>66675</xdr:rowOff>
        </xdr:from>
        <xdr:to>
          <xdr:col>11</xdr:col>
          <xdr:colOff>561975</xdr:colOff>
          <xdr:row>7</xdr:row>
          <xdr:rowOff>323850</xdr:rowOff>
        </xdr:to>
        <xdr:sp macro="" textlink="">
          <xdr:nvSpPr>
            <xdr:cNvPr id="2116" name="Check Box 68" hidden="1">
              <a:extLst>
                <a:ext uri="{63B3BB69-23CF-44E3-9099-C40C66FF867C}">
                  <a14:compatExt spid="_x0000_s2116"/>
                </a:ext>
                <a:ext uri="{FF2B5EF4-FFF2-40B4-BE49-F238E27FC236}">
                  <a16:creationId xmlns:a16="http://schemas.microsoft.com/office/drawing/2014/main" id="{00000000-0008-0000-0100-00004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xdr:row>
          <xdr:rowOff>57150</xdr:rowOff>
        </xdr:from>
        <xdr:to>
          <xdr:col>12</xdr:col>
          <xdr:colOff>561975</xdr:colOff>
          <xdr:row>7</xdr:row>
          <xdr:rowOff>314325</xdr:rowOff>
        </xdr:to>
        <xdr:sp macro="" textlink="">
          <xdr:nvSpPr>
            <xdr:cNvPr id="2117" name="Check Box 69" hidden="1">
              <a:extLst>
                <a:ext uri="{63B3BB69-23CF-44E3-9099-C40C66FF867C}">
                  <a14:compatExt spid="_x0000_s2117"/>
                </a:ext>
                <a:ext uri="{FF2B5EF4-FFF2-40B4-BE49-F238E27FC236}">
                  <a16:creationId xmlns:a16="http://schemas.microsoft.com/office/drawing/2014/main" id="{00000000-0008-0000-0100-00004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7</xdr:row>
          <xdr:rowOff>57150</xdr:rowOff>
        </xdr:from>
        <xdr:to>
          <xdr:col>13</xdr:col>
          <xdr:colOff>561975</xdr:colOff>
          <xdr:row>7</xdr:row>
          <xdr:rowOff>314325</xdr:rowOff>
        </xdr:to>
        <xdr:sp macro="" textlink="">
          <xdr:nvSpPr>
            <xdr:cNvPr id="2118" name="Check Box 70" hidden="1">
              <a:extLst>
                <a:ext uri="{63B3BB69-23CF-44E3-9099-C40C66FF867C}">
                  <a14:compatExt spid="_x0000_s2118"/>
                </a:ext>
                <a:ext uri="{FF2B5EF4-FFF2-40B4-BE49-F238E27FC236}">
                  <a16:creationId xmlns:a16="http://schemas.microsoft.com/office/drawing/2014/main" id="{00000000-0008-0000-0100-00004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7</xdr:row>
          <xdr:rowOff>47625</xdr:rowOff>
        </xdr:from>
        <xdr:to>
          <xdr:col>14</xdr:col>
          <xdr:colOff>561975</xdr:colOff>
          <xdr:row>7</xdr:row>
          <xdr:rowOff>304800</xdr:rowOff>
        </xdr:to>
        <xdr:sp macro="" textlink="">
          <xdr:nvSpPr>
            <xdr:cNvPr id="2119" name="Check Box 71" hidden="1">
              <a:extLst>
                <a:ext uri="{63B3BB69-23CF-44E3-9099-C40C66FF867C}">
                  <a14:compatExt spid="_x0000_s2119"/>
                </a:ext>
                <a:ext uri="{FF2B5EF4-FFF2-40B4-BE49-F238E27FC236}">
                  <a16:creationId xmlns:a16="http://schemas.microsoft.com/office/drawing/2014/main" id="{00000000-0008-0000-0100-00004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8</xdr:row>
          <xdr:rowOff>47625</xdr:rowOff>
        </xdr:from>
        <xdr:to>
          <xdr:col>7</xdr:col>
          <xdr:colOff>561975</xdr:colOff>
          <xdr:row>8</xdr:row>
          <xdr:rowOff>323850</xdr:rowOff>
        </xdr:to>
        <xdr:sp macro="" textlink="">
          <xdr:nvSpPr>
            <xdr:cNvPr id="2122" name="Check Box 74" hidden="1">
              <a:extLst>
                <a:ext uri="{63B3BB69-23CF-44E3-9099-C40C66FF867C}">
                  <a14:compatExt spid="_x0000_s2122"/>
                </a:ext>
                <a:ext uri="{FF2B5EF4-FFF2-40B4-BE49-F238E27FC236}">
                  <a16:creationId xmlns:a16="http://schemas.microsoft.com/office/drawing/2014/main" id="{00000000-0008-0000-0100-00004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8</xdr:row>
          <xdr:rowOff>66675</xdr:rowOff>
        </xdr:from>
        <xdr:to>
          <xdr:col>8</xdr:col>
          <xdr:colOff>561975</xdr:colOff>
          <xdr:row>8</xdr:row>
          <xdr:rowOff>323850</xdr:rowOff>
        </xdr:to>
        <xdr:sp macro="" textlink="">
          <xdr:nvSpPr>
            <xdr:cNvPr id="2123" name="Check Box 75" hidden="1">
              <a:extLst>
                <a:ext uri="{63B3BB69-23CF-44E3-9099-C40C66FF867C}">
                  <a14:compatExt spid="_x0000_s2123"/>
                </a:ext>
                <a:ext uri="{FF2B5EF4-FFF2-40B4-BE49-F238E27FC236}">
                  <a16:creationId xmlns:a16="http://schemas.microsoft.com/office/drawing/2014/main" id="{00000000-0008-0000-0100-00004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8</xdr:row>
          <xdr:rowOff>66675</xdr:rowOff>
        </xdr:from>
        <xdr:to>
          <xdr:col>9</xdr:col>
          <xdr:colOff>561975</xdr:colOff>
          <xdr:row>8</xdr:row>
          <xdr:rowOff>323850</xdr:rowOff>
        </xdr:to>
        <xdr:sp macro="" textlink="">
          <xdr:nvSpPr>
            <xdr:cNvPr id="2124" name="Check Box 76" hidden="1">
              <a:extLst>
                <a:ext uri="{63B3BB69-23CF-44E3-9099-C40C66FF867C}">
                  <a14:compatExt spid="_x0000_s2124"/>
                </a:ext>
                <a:ext uri="{FF2B5EF4-FFF2-40B4-BE49-F238E27FC236}">
                  <a16:creationId xmlns:a16="http://schemas.microsoft.com/office/drawing/2014/main" id="{00000000-0008-0000-0100-00004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8</xdr:row>
          <xdr:rowOff>66675</xdr:rowOff>
        </xdr:from>
        <xdr:to>
          <xdr:col>10</xdr:col>
          <xdr:colOff>666750</xdr:colOff>
          <xdr:row>8</xdr:row>
          <xdr:rowOff>323850</xdr:rowOff>
        </xdr:to>
        <xdr:sp macro="" textlink="">
          <xdr:nvSpPr>
            <xdr:cNvPr id="2125" name="Check Box 77" hidden="1">
              <a:extLst>
                <a:ext uri="{63B3BB69-23CF-44E3-9099-C40C66FF867C}">
                  <a14:compatExt spid="_x0000_s2125"/>
                </a:ext>
                <a:ext uri="{FF2B5EF4-FFF2-40B4-BE49-F238E27FC236}">
                  <a16:creationId xmlns:a16="http://schemas.microsoft.com/office/drawing/2014/main" id="{00000000-0008-0000-0100-00004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8</xdr:row>
          <xdr:rowOff>66675</xdr:rowOff>
        </xdr:from>
        <xdr:to>
          <xdr:col>11</xdr:col>
          <xdr:colOff>561975</xdr:colOff>
          <xdr:row>8</xdr:row>
          <xdr:rowOff>323850</xdr:rowOff>
        </xdr:to>
        <xdr:sp macro="" textlink="">
          <xdr:nvSpPr>
            <xdr:cNvPr id="2126" name="Check Box 78" hidden="1">
              <a:extLst>
                <a:ext uri="{63B3BB69-23CF-44E3-9099-C40C66FF867C}">
                  <a14:compatExt spid="_x0000_s2126"/>
                </a:ext>
                <a:ext uri="{FF2B5EF4-FFF2-40B4-BE49-F238E27FC236}">
                  <a16:creationId xmlns:a16="http://schemas.microsoft.com/office/drawing/2014/main" id="{00000000-0008-0000-0100-00004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8</xdr:row>
          <xdr:rowOff>57150</xdr:rowOff>
        </xdr:from>
        <xdr:to>
          <xdr:col>12</xdr:col>
          <xdr:colOff>561975</xdr:colOff>
          <xdr:row>8</xdr:row>
          <xdr:rowOff>314325</xdr:rowOff>
        </xdr:to>
        <xdr:sp macro="" textlink="">
          <xdr:nvSpPr>
            <xdr:cNvPr id="2127" name="Check Box 79" hidden="1">
              <a:extLst>
                <a:ext uri="{63B3BB69-23CF-44E3-9099-C40C66FF867C}">
                  <a14:compatExt spid="_x0000_s2127"/>
                </a:ext>
                <a:ext uri="{FF2B5EF4-FFF2-40B4-BE49-F238E27FC236}">
                  <a16:creationId xmlns:a16="http://schemas.microsoft.com/office/drawing/2014/main" id="{00000000-0008-0000-0100-00004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8</xdr:row>
          <xdr:rowOff>57150</xdr:rowOff>
        </xdr:from>
        <xdr:to>
          <xdr:col>13</xdr:col>
          <xdr:colOff>561975</xdr:colOff>
          <xdr:row>8</xdr:row>
          <xdr:rowOff>314325</xdr:rowOff>
        </xdr:to>
        <xdr:sp macro="" textlink="">
          <xdr:nvSpPr>
            <xdr:cNvPr id="2128" name="Check Box 80" hidden="1">
              <a:extLst>
                <a:ext uri="{63B3BB69-23CF-44E3-9099-C40C66FF867C}">
                  <a14:compatExt spid="_x0000_s2128"/>
                </a:ext>
                <a:ext uri="{FF2B5EF4-FFF2-40B4-BE49-F238E27FC236}">
                  <a16:creationId xmlns:a16="http://schemas.microsoft.com/office/drawing/2014/main" id="{00000000-0008-0000-0100-00005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8</xdr:row>
          <xdr:rowOff>47625</xdr:rowOff>
        </xdr:from>
        <xdr:to>
          <xdr:col>14</xdr:col>
          <xdr:colOff>561975</xdr:colOff>
          <xdr:row>8</xdr:row>
          <xdr:rowOff>304800</xdr:rowOff>
        </xdr:to>
        <xdr:sp macro="" textlink="">
          <xdr:nvSpPr>
            <xdr:cNvPr id="2129" name="Check Box 81" hidden="1">
              <a:extLst>
                <a:ext uri="{63B3BB69-23CF-44E3-9099-C40C66FF867C}">
                  <a14:compatExt spid="_x0000_s2129"/>
                </a:ext>
                <a:ext uri="{FF2B5EF4-FFF2-40B4-BE49-F238E27FC236}">
                  <a16:creationId xmlns:a16="http://schemas.microsoft.com/office/drawing/2014/main" id="{00000000-0008-0000-0100-00005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9</xdr:row>
          <xdr:rowOff>47625</xdr:rowOff>
        </xdr:from>
        <xdr:to>
          <xdr:col>7</xdr:col>
          <xdr:colOff>561975</xdr:colOff>
          <xdr:row>9</xdr:row>
          <xdr:rowOff>323850</xdr:rowOff>
        </xdr:to>
        <xdr:sp macro="" textlink="">
          <xdr:nvSpPr>
            <xdr:cNvPr id="2132" name="Check Box 84" hidden="1">
              <a:extLst>
                <a:ext uri="{63B3BB69-23CF-44E3-9099-C40C66FF867C}">
                  <a14:compatExt spid="_x0000_s2132"/>
                </a:ext>
                <a:ext uri="{FF2B5EF4-FFF2-40B4-BE49-F238E27FC236}">
                  <a16:creationId xmlns:a16="http://schemas.microsoft.com/office/drawing/2014/main" id="{00000000-0008-0000-0100-00005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9</xdr:row>
          <xdr:rowOff>66675</xdr:rowOff>
        </xdr:from>
        <xdr:to>
          <xdr:col>8</xdr:col>
          <xdr:colOff>561975</xdr:colOff>
          <xdr:row>9</xdr:row>
          <xdr:rowOff>323850</xdr:rowOff>
        </xdr:to>
        <xdr:sp macro="" textlink="">
          <xdr:nvSpPr>
            <xdr:cNvPr id="2133" name="Check Box 85" hidden="1">
              <a:extLst>
                <a:ext uri="{63B3BB69-23CF-44E3-9099-C40C66FF867C}">
                  <a14:compatExt spid="_x0000_s2133"/>
                </a:ext>
                <a:ext uri="{FF2B5EF4-FFF2-40B4-BE49-F238E27FC236}">
                  <a16:creationId xmlns:a16="http://schemas.microsoft.com/office/drawing/2014/main" id="{00000000-0008-0000-0100-00005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9</xdr:row>
          <xdr:rowOff>66675</xdr:rowOff>
        </xdr:from>
        <xdr:to>
          <xdr:col>9</xdr:col>
          <xdr:colOff>561975</xdr:colOff>
          <xdr:row>9</xdr:row>
          <xdr:rowOff>323850</xdr:rowOff>
        </xdr:to>
        <xdr:sp macro="" textlink="">
          <xdr:nvSpPr>
            <xdr:cNvPr id="2134" name="Check Box 86" hidden="1">
              <a:extLst>
                <a:ext uri="{63B3BB69-23CF-44E3-9099-C40C66FF867C}">
                  <a14:compatExt spid="_x0000_s2134"/>
                </a:ext>
                <a:ext uri="{FF2B5EF4-FFF2-40B4-BE49-F238E27FC236}">
                  <a16:creationId xmlns:a16="http://schemas.microsoft.com/office/drawing/2014/main" id="{00000000-0008-0000-0100-00005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9</xdr:row>
          <xdr:rowOff>66675</xdr:rowOff>
        </xdr:from>
        <xdr:to>
          <xdr:col>10</xdr:col>
          <xdr:colOff>666750</xdr:colOff>
          <xdr:row>9</xdr:row>
          <xdr:rowOff>323850</xdr:rowOff>
        </xdr:to>
        <xdr:sp macro="" textlink="">
          <xdr:nvSpPr>
            <xdr:cNvPr id="2135" name="Check Box 87" hidden="1">
              <a:extLst>
                <a:ext uri="{63B3BB69-23CF-44E3-9099-C40C66FF867C}">
                  <a14:compatExt spid="_x0000_s2135"/>
                </a:ext>
                <a:ext uri="{FF2B5EF4-FFF2-40B4-BE49-F238E27FC236}">
                  <a16:creationId xmlns:a16="http://schemas.microsoft.com/office/drawing/2014/main" id="{00000000-0008-0000-0100-00005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9</xdr:row>
          <xdr:rowOff>66675</xdr:rowOff>
        </xdr:from>
        <xdr:to>
          <xdr:col>11</xdr:col>
          <xdr:colOff>561975</xdr:colOff>
          <xdr:row>9</xdr:row>
          <xdr:rowOff>323850</xdr:rowOff>
        </xdr:to>
        <xdr:sp macro="" textlink="">
          <xdr:nvSpPr>
            <xdr:cNvPr id="2136" name="Check Box 88" hidden="1">
              <a:extLst>
                <a:ext uri="{63B3BB69-23CF-44E3-9099-C40C66FF867C}">
                  <a14:compatExt spid="_x0000_s2136"/>
                </a:ext>
                <a:ext uri="{FF2B5EF4-FFF2-40B4-BE49-F238E27FC236}">
                  <a16:creationId xmlns:a16="http://schemas.microsoft.com/office/drawing/2014/main" id="{00000000-0008-0000-0100-00005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9</xdr:row>
          <xdr:rowOff>57150</xdr:rowOff>
        </xdr:from>
        <xdr:to>
          <xdr:col>12</xdr:col>
          <xdr:colOff>561975</xdr:colOff>
          <xdr:row>9</xdr:row>
          <xdr:rowOff>314325</xdr:rowOff>
        </xdr:to>
        <xdr:sp macro="" textlink="">
          <xdr:nvSpPr>
            <xdr:cNvPr id="2137" name="Check Box 89" hidden="1">
              <a:extLst>
                <a:ext uri="{63B3BB69-23CF-44E3-9099-C40C66FF867C}">
                  <a14:compatExt spid="_x0000_s2137"/>
                </a:ext>
                <a:ext uri="{FF2B5EF4-FFF2-40B4-BE49-F238E27FC236}">
                  <a16:creationId xmlns:a16="http://schemas.microsoft.com/office/drawing/2014/main" id="{00000000-0008-0000-0100-00005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9</xdr:row>
          <xdr:rowOff>57150</xdr:rowOff>
        </xdr:from>
        <xdr:to>
          <xdr:col>13</xdr:col>
          <xdr:colOff>561975</xdr:colOff>
          <xdr:row>9</xdr:row>
          <xdr:rowOff>314325</xdr:rowOff>
        </xdr:to>
        <xdr:sp macro="" textlink="">
          <xdr:nvSpPr>
            <xdr:cNvPr id="2138" name="Check Box 90" hidden="1">
              <a:extLst>
                <a:ext uri="{63B3BB69-23CF-44E3-9099-C40C66FF867C}">
                  <a14:compatExt spid="_x0000_s2138"/>
                </a:ext>
                <a:ext uri="{FF2B5EF4-FFF2-40B4-BE49-F238E27FC236}">
                  <a16:creationId xmlns:a16="http://schemas.microsoft.com/office/drawing/2014/main" id="{00000000-0008-0000-0100-00005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9</xdr:row>
          <xdr:rowOff>47625</xdr:rowOff>
        </xdr:from>
        <xdr:to>
          <xdr:col>14</xdr:col>
          <xdr:colOff>561975</xdr:colOff>
          <xdr:row>9</xdr:row>
          <xdr:rowOff>304800</xdr:rowOff>
        </xdr:to>
        <xdr:sp macro="" textlink="">
          <xdr:nvSpPr>
            <xdr:cNvPr id="2139" name="Check Box 91" hidden="1">
              <a:extLst>
                <a:ext uri="{63B3BB69-23CF-44E3-9099-C40C66FF867C}">
                  <a14:compatExt spid="_x0000_s2139"/>
                </a:ext>
                <a:ext uri="{FF2B5EF4-FFF2-40B4-BE49-F238E27FC236}">
                  <a16:creationId xmlns:a16="http://schemas.microsoft.com/office/drawing/2014/main" id="{00000000-0008-0000-0100-00005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10</xdr:row>
          <xdr:rowOff>47625</xdr:rowOff>
        </xdr:from>
        <xdr:to>
          <xdr:col>7</xdr:col>
          <xdr:colOff>561975</xdr:colOff>
          <xdr:row>10</xdr:row>
          <xdr:rowOff>323850</xdr:rowOff>
        </xdr:to>
        <xdr:sp macro="" textlink="">
          <xdr:nvSpPr>
            <xdr:cNvPr id="2142" name="Check Box 94" hidden="1">
              <a:extLst>
                <a:ext uri="{63B3BB69-23CF-44E3-9099-C40C66FF867C}">
                  <a14:compatExt spid="_x0000_s2142"/>
                </a:ext>
                <a:ext uri="{FF2B5EF4-FFF2-40B4-BE49-F238E27FC236}">
                  <a16:creationId xmlns:a16="http://schemas.microsoft.com/office/drawing/2014/main" id="{00000000-0008-0000-0100-00005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10</xdr:row>
          <xdr:rowOff>66675</xdr:rowOff>
        </xdr:from>
        <xdr:to>
          <xdr:col>8</xdr:col>
          <xdr:colOff>561975</xdr:colOff>
          <xdr:row>10</xdr:row>
          <xdr:rowOff>323850</xdr:rowOff>
        </xdr:to>
        <xdr:sp macro="" textlink="">
          <xdr:nvSpPr>
            <xdr:cNvPr id="2143" name="Check Box 95" hidden="1">
              <a:extLst>
                <a:ext uri="{63B3BB69-23CF-44E3-9099-C40C66FF867C}">
                  <a14:compatExt spid="_x0000_s2143"/>
                </a:ext>
                <a:ext uri="{FF2B5EF4-FFF2-40B4-BE49-F238E27FC236}">
                  <a16:creationId xmlns:a16="http://schemas.microsoft.com/office/drawing/2014/main" id="{00000000-0008-0000-0100-00005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10</xdr:row>
          <xdr:rowOff>66675</xdr:rowOff>
        </xdr:from>
        <xdr:to>
          <xdr:col>9</xdr:col>
          <xdr:colOff>561975</xdr:colOff>
          <xdr:row>10</xdr:row>
          <xdr:rowOff>323850</xdr:rowOff>
        </xdr:to>
        <xdr:sp macro="" textlink="">
          <xdr:nvSpPr>
            <xdr:cNvPr id="2144" name="Check Box 96" hidden="1">
              <a:extLst>
                <a:ext uri="{63B3BB69-23CF-44E3-9099-C40C66FF867C}">
                  <a14:compatExt spid="_x0000_s2144"/>
                </a:ext>
                <a:ext uri="{FF2B5EF4-FFF2-40B4-BE49-F238E27FC236}">
                  <a16:creationId xmlns:a16="http://schemas.microsoft.com/office/drawing/2014/main" id="{00000000-0008-0000-0100-00006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10</xdr:row>
          <xdr:rowOff>66675</xdr:rowOff>
        </xdr:from>
        <xdr:to>
          <xdr:col>10</xdr:col>
          <xdr:colOff>666750</xdr:colOff>
          <xdr:row>10</xdr:row>
          <xdr:rowOff>323850</xdr:rowOff>
        </xdr:to>
        <xdr:sp macro="" textlink="">
          <xdr:nvSpPr>
            <xdr:cNvPr id="2145" name="Check Box 97" hidden="1">
              <a:extLst>
                <a:ext uri="{63B3BB69-23CF-44E3-9099-C40C66FF867C}">
                  <a14:compatExt spid="_x0000_s2145"/>
                </a:ext>
                <a:ext uri="{FF2B5EF4-FFF2-40B4-BE49-F238E27FC236}">
                  <a16:creationId xmlns:a16="http://schemas.microsoft.com/office/drawing/2014/main" id="{00000000-0008-0000-0100-00006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10</xdr:row>
          <xdr:rowOff>66675</xdr:rowOff>
        </xdr:from>
        <xdr:to>
          <xdr:col>11</xdr:col>
          <xdr:colOff>561975</xdr:colOff>
          <xdr:row>10</xdr:row>
          <xdr:rowOff>323850</xdr:rowOff>
        </xdr:to>
        <xdr:sp macro="" textlink="">
          <xdr:nvSpPr>
            <xdr:cNvPr id="2146" name="Check Box 98" hidden="1">
              <a:extLst>
                <a:ext uri="{63B3BB69-23CF-44E3-9099-C40C66FF867C}">
                  <a14:compatExt spid="_x0000_s2146"/>
                </a:ext>
                <a:ext uri="{FF2B5EF4-FFF2-40B4-BE49-F238E27FC236}">
                  <a16:creationId xmlns:a16="http://schemas.microsoft.com/office/drawing/2014/main" id="{00000000-0008-0000-0100-00006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10</xdr:row>
          <xdr:rowOff>57150</xdr:rowOff>
        </xdr:from>
        <xdr:to>
          <xdr:col>12</xdr:col>
          <xdr:colOff>561975</xdr:colOff>
          <xdr:row>10</xdr:row>
          <xdr:rowOff>314325</xdr:rowOff>
        </xdr:to>
        <xdr:sp macro="" textlink="">
          <xdr:nvSpPr>
            <xdr:cNvPr id="2147" name="Check Box 99" hidden="1">
              <a:extLst>
                <a:ext uri="{63B3BB69-23CF-44E3-9099-C40C66FF867C}">
                  <a14:compatExt spid="_x0000_s2147"/>
                </a:ext>
                <a:ext uri="{FF2B5EF4-FFF2-40B4-BE49-F238E27FC236}">
                  <a16:creationId xmlns:a16="http://schemas.microsoft.com/office/drawing/2014/main" id="{00000000-0008-0000-0100-00006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10</xdr:row>
          <xdr:rowOff>57150</xdr:rowOff>
        </xdr:from>
        <xdr:to>
          <xdr:col>13</xdr:col>
          <xdr:colOff>561975</xdr:colOff>
          <xdr:row>10</xdr:row>
          <xdr:rowOff>314325</xdr:rowOff>
        </xdr:to>
        <xdr:sp macro="" textlink="">
          <xdr:nvSpPr>
            <xdr:cNvPr id="2148" name="Check Box 100" hidden="1">
              <a:extLst>
                <a:ext uri="{63B3BB69-23CF-44E3-9099-C40C66FF867C}">
                  <a14:compatExt spid="_x0000_s2148"/>
                </a:ext>
                <a:ext uri="{FF2B5EF4-FFF2-40B4-BE49-F238E27FC236}">
                  <a16:creationId xmlns:a16="http://schemas.microsoft.com/office/drawing/2014/main" id="{00000000-0008-0000-0100-00006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10</xdr:row>
          <xdr:rowOff>47625</xdr:rowOff>
        </xdr:from>
        <xdr:to>
          <xdr:col>14</xdr:col>
          <xdr:colOff>561975</xdr:colOff>
          <xdr:row>10</xdr:row>
          <xdr:rowOff>304800</xdr:rowOff>
        </xdr:to>
        <xdr:sp macro="" textlink="">
          <xdr:nvSpPr>
            <xdr:cNvPr id="2149" name="Check Box 101" hidden="1">
              <a:extLst>
                <a:ext uri="{63B3BB69-23CF-44E3-9099-C40C66FF867C}">
                  <a14:compatExt spid="_x0000_s2149"/>
                </a:ext>
                <a:ext uri="{FF2B5EF4-FFF2-40B4-BE49-F238E27FC236}">
                  <a16:creationId xmlns:a16="http://schemas.microsoft.com/office/drawing/2014/main" id="{00000000-0008-0000-0100-00006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11</xdr:row>
          <xdr:rowOff>47625</xdr:rowOff>
        </xdr:from>
        <xdr:to>
          <xdr:col>7</xdr:col>
          <xdr:colOff>561975</xdr:colOff>
          <xdr:row>11</xdr:row>
          <xdr:rowOff>323850</xdr:rowOff>
        </xdr:to>
        <xdr:sp macro="" textlink="">
          <xdr:nvSpPr>
            <xdr:cNvPr id="2152" name="Check Box 104" hidden="1">
              <a:extLst>
                <a:ext uri="{63B3BB69-23CF-44E3-9099-C40C66FF867C}">
                  <a14:compatExt spid="_x0000_s2152"/>
                </a:ext>
                <a:ext uri="{FF2B5EF4-FFF2-40B4-BE49-F238E27FC236}">
                  <a16:creationId xmlns:a16="http://schemas.microsoft.com/office/drawing/2014/main" id="{00000000-0008-0000-0100-00006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11</xdr:row>
          <xdr:rowOff>66675</xdr:rowOff>
        </xdr:from>
        <xdr:to>
          <xdr:col>8</xdr:col>
          <xdr:colOff>561975</xdr:colOff>
          <xdr:row>11</xdr:row>
          <xdr:rowOff>323850</xdr:rowOff>
        </xdr:to>
        <xdr:sp macro="" textlink="">
          <xdr:nvSpPr>
            <xdr:cNvPr id="2153" name="Check Box 105" hidden="1">
              <a:extLst>
                <a:ext uri="{63B3BB69-23CF-44E3-9099-C40C66FF867C}">
                  <a14:compatExt spid="_x0000_s2153"/>
                </a:ext>
                <a:ext uri="{FF2B5EF4-FFF2-40B4-BE49-F238E27FC236}">
                  <a16:creationId xmlns:a16="http://schemas.microsoft.com/office/drawing/2014/main" id="{00000000-0008-0000-0100-00006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11</xdr:row>
          <xdr:rowOff>66675</xdr:rowOff>
        </xdr:from>
        <xdr:to>
          <xdr:col>9</xdr:col>
          <xdr:colOff>561975</xdr:colOff>
          <xdr:row>11</xdr:row>
          <xdr:rowOff>323850</xdr:rowOff>
        </xdr:to>
        <xdr:sp macro="" textlink="">
          <xdr:nvSpPr>
            <xdr:cNvPr id="2154" name="Check Box 106" hidden="1">
              <a:extLst>
                <a:ext uri="{63B3BB69-23CF-44E3-9099-C40C66FF867C}">
                  <a14:compatExt spid="_x0000_s2154"/>
                </a:ext>
                <a:ext uri="{FF2B5EF4-FFF2-40B4-BE49-F238E27FC236}">
                  <a16:creationId xmlns:a16="http://schemas.microsoft.com/office/drawing/2014/main" id="{00000000-0008-0000-0100-00006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11</xdr:row>
          <xdr:rowOff>66675</xdr:rowOff>
        </xdr:from>
        <xdr:to>
          <xdr:col>10</xdr:col>
          <xdr:colOff>666750</xdr:colOff>
          <xdr:row>11</xdr:row>
          <xdr:rowOff>323850</xdr:rowOff>
        </xdr:to>
        <xdr:sp macro="" textlink="">
          <xdr:nvSpPr>
            <xdr:cNvPr id="2155" name="Check Box 107" hidden="1">
              <a:extLst>
                <a:ext uri="{63B3BB69-23CF-44E3-9099-C40C66FF867C}">
                  <a14:compatExt spid="_x0000_s2155"/>
                </a:ext>
                <a:ext uri="{FF2B5EF4-FFF2-40B4-BE49-F238E27FC236}">
                  <a16:creationId xmlns:a16="http://schemas.microsoft.com/office/drawing/2014/main" id="{00000000-0008-0000-0100-00006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11</xdr:row>
          <xdr:rowOff>66675</xdr:rowOff>
        </xdr:from>
        <xdr:to>
          <xdr:col>11</xdr:col>
          <xdr:colOff>561975</xdr:colOff>
          <xdr:row>11</xdr:row>
          <xdr:rowOff>323850</xdr:rowOff>
        </xdr:to>
        <xdr:sp macro="" textlink="">
          <xdr:nvSpPr>
            <xdr:cNvPr id="2156" name="Check Box 108" hidden="1">
              <a:extLst>
                <a:ext uri="{63B3BB69-23CF-44E3-9099-C40C66FF867C}">
                  <a14:compatExt spid="_x0000_s2156"/>
                </a:ext>
                <a:ext uri="{FF2B5EF4-FFF2-40B4-BE49-F238E27FC236}">
                  <a16:creationId xmlns:a16="http://schemas.microsoft.com/office/drawing/2014/main" id="{00000000-0008-0000-0100-00006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11</xdr:row>
          <xdr:rowOff>57150</xdr:rowOff>
        </xdr:from>
        <xdr:to>
          <xdr:col>12</xdr:col>
          <xdr:colOff>561975</xdr:colOff>
          <xdr:row>11</xdr:row>
          <xdr:rowOff>314325</xdr:rowOff>
        </xdr:to>
        <xdr:sp macro="" textlink="">
          <xdr:nvSpPr>
            <xdr:cNvPr id="2157" name="Check Box 109" hidden="1">
              <a:extLst>
                <a:ext uri="{63B3BB69-23CF-44E3-9099-C40C66FF867C}">
                  <a14:compatExt spid="_x0000_s2157"/>
                </a:ext>
                <a:ext uri="{FF2B5EF4-FFF2-40B4-BE49-F238E27FC236}">
                  <a16:creationId xmlns:a16="http://schemas.microsoft.com/office/drawing/2014/main" id="{00000000-0008-0000-0100-00006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11</xdr:row>
          <xdr:rowOff>57150</xdr:rowOff>
        </xdr:from>
        <xdr:to>
          <xdr:col>13</xdr:col>
          <xdr:colOff>561975</xdr:colOff>
          <xdr:row>11</xdr:row>
          <xdr:rowOff>314325</xdr:rowOff>
        </xdr:to>
        <xdr:sp macro="" textlink="">
          <xdr:nvSpPr>
            <xdr:cNvPr id="2158" name="Check Box 110" hidden="1">
              <a:extLst>
                <a:ext uri="{63B3BB69-23CF-44E3-9099-C40C66FF867C}">
                  <a14:compatExt spid="_x0000_s2158"/>
                </a:ext>
                <a:ext uri="{FF2B5EF4-FFF2-40B4-BE49-F238E27FC236}">
                  <a16:creationId xmlns:a16="http://schemas.microsoft.com/office/drawing/2014/main" id="{00000000-0008-0000-0100-00006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11</xdr:row>
          <xdr:rowOff>47625</xdr:rowOff>
        </xdr:from>
        <xdr:to>
          <xdr:col>14</xdr:col>
          <xdr:colOff>561975</xdr:colOff>
          <xdr:row>11</xdr:row>
          <xdr:rowOff>304800</xdr:rowOff>
        </xdr:to>
        <xdr:sp macro="" textlink="">
          <xdr:nvSpPr>
            <xdr:cNvPr id="2159" name="Check Box 111" hidden="1">
              <a:extLst>
                <a:ext uri="{63B3BB69-23CF-44E3-9099-C40C66FF867C}">
                  <a14:compatExt spid="_x0000_s2159"/>
                </a:ext>
                <a:ext uri="{FF2B5EF4-FFF2-40B4-BE49-F238E27FC236}">
                  <a16:creationId xmlns:a16="http://schemas.microsoft.com/office/drawing/2014/main" id="{00000000-0008-0000-0100-00006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12</xdr:row>
          <xdr:rowOff>47625</xdr:rowOff>
        </xdr:from>
        <xdr:to>
          <xdr:col>7</xdr:col>
          <xdr:colOff>561975</xdr:colOff>
          <xdr:row>12</xdr:row>
          <xdr:rowOff>323850</xdr:rowOff>
        </xdr:to>
        <xdr:sp macro="" textlink="">
          <xdr:nvSpPr>
            <xdr:cNvPr id="2162" name="Check Box 114" hidden="1">
              <a:extLst>
                <a:ext uri="{63B3BB69-23CF-44E3-9099-C40C66FF867C}">
                  <a14:compatExt spid="_x0000_s2162"/>
                </a:ext>
                <a:ext uri="{FF2B5EF4-FFF2-40B4-BE49-F238E27FC236}">
                  <a16:creationId xmlns:a16="http://schemas.microsoft.com/office/drawing/2014/main" id="{00000000-0008-0000-0100-00007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12</xdr:row>
          <xdr:rowOff>66675</xdr:rowOff>
        </xdr:from>
        <xdr:to>
          <xdr:col>8</xdr:col>
          <xdr:colOff>561975</xdr:colOff>
          <xdr:row>12</xdr:row>
          <xdr:rowOff>323850</xdr:rowOff>
        </xdr:to>
        <xdr:sp macro="" textlink="">
          <xdr:nvSpPr>
            <xdr:cNvPr id="2163" name="Check Box 115" hidden="1">
              <a:extLst>
                <a:ext uri="{63B3BB69-23CF-44E3-9099-C40C66FF867C}">
                  <a14:compatExt spid="_x0000_s2163"/>
                </a:ext>
                <a:ext uri="{FF2B5EF4-FFF2-40B4-BE49-F238E27FC236}">
                  <a16:creationId xmlns:a16="http://schemas.microsoft.com/office/drawing/2014/main" id="{00000000-0008-0000-0100-00007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12</xdr:row>
          <xdr:rowOff>66675</xdr:rowOff>
        </xdr:from>
        <xdr:to>
          <xdr:col>9</xdr:col>
          <xdr:colOff>561975</xdr:colOff>
          <xdr:row>12</xdr:row>
          <xdr:rowOff>323850</xdr:rowOff>
        </xdr:to>
        <xdr:sp macro="" textlink="">
          <xdr:nvSpPr>
            <xdr:cNvPr id="2164" name="Check Box 116" hidden="1">
              <a:extLst>
                <a:ext uri="{63B3BB69-23CF-44E3-9099-C40C66FF867C}">
                  <a14:compatExt spid="_x0000_s2164"/>
                </a:ext>
                <a:ext uri="{FF2B5EF4-FFF2-40B4-BE49-F238E27FC236}">
                  <a16:creationId xmlns:a16="http://schemas.microsoft.com/office/drawing/2014/main" id="{00000000-0008-0000-0100-00007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12</xdr:row>
          <xdr:rowOff>66675</xdr:rowOff>
        </xdr:from>
        <xdr:to>
          <xdr:col>10</xdr:col>
          <xdr:colOff>666750</xdr:colOff>
          <xdr:row>12</xdr:row>
          <xdr:rowOff>323850</xdr:rowOff>
        </xdr:to>
        <xdr:sp macro="" textlink="">
          <xdr:nvSpPr>
            <xdr:cNvPr id="2165" name="Check Box 117" hidden="1">
              <a:extLst>
                <a:ext uri="{63B3BB69-23CF-44E3-9099-C40C66FF867C}">
                  <a14:compatExt spid="_x0000_s2165"/>
                </a:ext>
                <a:ext uri="{FF2B5EF4-FFF2-40B4-BE49-F238E27FC236}">
                  <a16:creationId xmlns:a16="http://schemas.microsoft.com/office/drawing/2014/main" id="{00000000-0008-0000-0100-00007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12</xdr:row>
          <xdr:rowOff>66675</xdr:rowOff>
        </xdr:from>
        <xdr:to>
          <xdr:col>11</xdr:col>
          <xdr:colOff>561975</xdr:colOff>
          <xdr:row>12</xdr:row>
          <xdr:rowOff>323850</xdr:rowOff>
        </xdr:to>
        <xdr:sp macro="" textlink="">
          <xdr:nvSpPr>
            <xdr:cNvPr id="2166" name="Check Box 118" hidden="1">
              <a:extLst>
                <a:ext uri="{63B3BB69-23CF-44E3-9099-C40C66FF867C}">
                  <a14:compatExt spid="_x0000_s2166"/>
                </a:ext>
                <a:ext uri="{FF2B5EF4-FFF2-40B4-BE49-F238E27FC236}">
                  <a16:creationId xmlns:a16="http://schemas.microsoft.com/office/drawing/2014/main" id="{00000000-0008-0000-0100-00007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12</xdr:row>
          <xdr:rowOff>57150</xdr:rowOff>
        </xdr:from>
        <xdr:to>
          <xdr:col>12</xdr:col>
          <xdr:colOff>561975</xdr:colOff>
          <xdr:row>12</xdr:row>
          <xdr:rowOff>314325</xdr:rowOff>
        </xdr:to>
        <xdr:sp macro="" textlink="">
          <xdr:nvSpPr>
            <xdr:cNvPr id="2167" name="Check Box 119" hidden="1">
              <a:extLst>
                <a:ext uri="{63B3BB69-23CF-44E3-9099-C40C66FF867C}">
                  <a14:compatExt spid="_x0000_s2167"/>
                </a:ext>
                <a:ext uri="{FF2B5EF4-FFF2-40B4-BE49-F238E27FC236}">
                  <a16:creationId xmlns:a16="http://schemas.microsoft.com/office/drawing/2014/main" id="{00000000-0008-0000-0100-00007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12</xdr:row>
          <xdr:rowOff>57150</xdr:rowOff>
        </xdr:from>
        <xdr:to>
          <xdr:col>13</xdr:col>
          <xdr:colOff>561975</xdr:colOff>
          <xdr:row>12</xdr:row>
          <xdr:rowOff>314325</xdr:rowOff>
        </xdr:to>
        <xdr:sp macro="" textlink="">
          <xdr:nvSpPr>
            <xdr:cNvPr id="2168" name="Check Box 120" hidden="1">
              <a:extLst>
                <a:ext uri="{63B3BB69-23CF-44E3-9099-C40C66FF867C}">
                  <a14:compatExt spid="_x0000_s2168"/>
                </a:ext>
                <a:ext uri="{FF2B5EF4-FFF2-40B4-BE49-F238E27FC236}">
                  <a16:creationId xmlns:a16="http://schemas.microsoft.com/office/drawing/2014/main" id="{00000000-0008-0000-0100-00007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12</xdr:row>
          <xdr:rowOff>47625</xdr:rowOff>
        </xdr:from>
        <xdr:to>
          <xdr:col>14</xdr:col>
          <xdr:colOff>561975</xdr:colOff>
          <xdr:row>12</xdr:row>
          <xdr:rowOff>304800</xdr:rowOff>
        </xdr:to>
        <xdr:sp macro="" textlink="">
          <xdr:nvSpPr>
            <xdr:cNvPr id="2169" name="Check Box 121" hidden="1">
              <a:extLst>
                <a:ext uri="{63B3BB69-23CF-44E3-9099-C40C66FF867C}">
                  <a14:compatExt spid="_x0000_s2169"/>
                </a:ext>
                <a:ext uri="{FF2B5EF4-FFF2-40B4-BE49-F238E27FC236}">
                  <a16:creationId xmlns:a16="http://schemas.microsoft.com/office/drawing/2014/main" id="{00000000-0008-0000-0100-00007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13</xdr:row>
          <xdr:rowOff>47625</xdr:rowOff>
        </xdr:from>
        <xdr:to>
          <xdr:col>7</xdr:col>
          <xdr:colOff>561975</xdr:colOff>
          <xdr:row>13</xdr:row>
          <xdr:rowOff>323850</xdr:rowOff>
        </xdr:to>
        <xdr:sp macro="" textlink="">
          <xdr:nvSpPr>
            <xdr:cNvPr id="2172" name="Check Box 124" hidden="1">
              <a:extLst>
                <a:ext uri="{63B3BB69-23CF-44E3-9099-C40C66FF867C}">
                  <a14:compatExt spid="_x0000_s2172"/>
                </a:ext>
                <a:ext uri="{FF2B5EF4-FFF2-40B4-BE49-F238E27FC236}">
                  <a16:creationId xmlns:a16="http://schemas.microsoft.com/office/drawing/2014/main" id="{00000000-0008-0000-0100-00007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13</xdr:row>
          <xdr:rowOff>66675</xdr:rowOff>
        </xdr:from>
        <xdr:to>
          <xdr:col>8</xdr:col>
          <xdr:colOff>561975</xdr:colOff>
          <xdr:row>13</xdr:row>
          <xdr:rowOff>323850</xdr:rowOff>
        </xdr:to>
        <xdr:sp macro="" textlink="">
          <xdr:nvSpPr>
            <xdr:cNvPr id="2173" name="Check Box 125" hidden="1">
              <a:extLst>
                <a:ext uri="{63B3BB69-23CF-44E3-9099-C40C66FF867C}">
                  <a14:compatExt spid="_x0000_s2173"/>
                </a:ext>
                <a:ext uri="{FF2B5EF4-FFF2-40B4-BE49-F238E27FC236}">
                  <a16:creationId xmlns:a16="http://schemas.microsoft.com/office/drawing/2014/main" id="{00000000-0008-0000-0100-00007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13</xdr:row>
          <xdr:rowOff>66675</xdr:rowOff>
        </xdr:from>
        <xdr:to>
          <xdr:col>9</xdr:col>
          <xdr:colOff>561975</xdr:colOff>
          <xdr:row>13</xdr:row>
          <xdr:rowOff>323850</xdr:rowOff>
        </xdr:to>
        <xdr:sp macro="" textlink="">
          <xdr:nvSpPr>
            <xdr:cNvPr id="2174" name="Check Box 126" hidden="1">
              <a:extLst>
                <a:ext uri="{63B3BB69-23CF-44E3-9099-C40C66FF867C}">
                  <a14:compatExt spid="_x0000_s2174"/>
                </a:ext>
                <a:ext uri="{FF2B5EF4-FFF2-40B4-BE49-F238E27FC236}">
                  <a16:creationId xmlns:a16="http://schemas.microsoft.com/office/drawing/2014/main" id="{00000000-0008-0000-0100-00007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13</xdr:row>
          <xdr:rowOff>66675</xdr:rowOff>
        </xdr:from>
        <xdr:to>
          <xdr:col>10</xdr:col>
          <xdr:colOff>666750</xdr:colOff>
          <xdr:row>13</xdr:row>
          <xdr:rowOff>323850</xdr:rowOff>
        </xdr:to>
        <xdr:sp macro="" textlink="">
          <xdr:nvSpPr>
            <xdr:cNvPr id="2175" name="Check Box 127" hidden="1">
              <a:extLst>
                <a:ext uri="{63B3BB69-23CF-44E3-9099-C40C66FF867C}">
                  <a14:compatExt spid="_x0000_s2175"/>
                </a:ext>
                <a:ext uri="{FF2B5EF4-FFF2-40B4-BE49-F238E27FC236}">
                  <a16:creationId xmlns:a16="http://schemas.microsoft.com/office/drawing/2014/main" id="{00000000-0008-0000-0100-00007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13</xdr:row>
          <xdr:rowOff>66675</xdr:rowOff>
        </xdr:from>
        <xdr:to>
          <xdr:col>11</xdr:col>
          <xdr:colOff>561975</xdr:colOff>
          <xdr:row>13</xdr:row>
          <xdr:rowOff>323850</xdr:rowOff>
        </xdr:to>
        <xdr:sp macro="" textlink="">
          <xdr:nvSpPr>
            <xdr:cNvPr id="2176" name="Check Box 128" hidden="1">
              <a:extLst>
                <a:ext uri="{63B3BB69-23CF-44E3-9099-C40C66FF867C}">
                  <a14:compatExt spid="_x0000_s2176"/>
                </a:ext>
                <a:ext uri="{FF2B5EF4-FFF2-40B4-BE49-F238E27FC236}">
                  <a16:creationId xmlns:a16="http://schemas.microsoft.com/office/drawing/2014/main" id="{00000000-0008-0000-0100-00008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13</xdr:row>
          <xdr:rowOff>57150</xdr:rowOff>
        </xdr:from>
        <xdr:to>
          <xdr:col>12</xdr:col>
          <xdr:colOff>561975</xdr:colOff>
          <xdr:row>13</xdr:row>
          <xdr:rowOff>314325</xdr:rowOff>
        </xdr:to>
        <xdr:sp macro="" textlink="">
          <xdr:nvSpPr>
            <xdr:cNvPr id="2177" name="Check Box 129" hidden="1">
              <a:extLst>
                <a:ext uri="{63B3BB69-23CF-44E3-9099-C40C66FF867C}">
                  <a14:compatExt spid="_x0000_s2177"/>
                </a:ext>
                <a:ext uri="{FF2B5EF4-FFF2-40B4-BE49-F238E27FC236}">
                  <a16:creationId xmlns:a16="http://schemas.microsoft.com/office/drawing/2014/main" id="{00000000-0008-0000-0100-00008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13</xdr:row>
          <xdr:rowOff>57150</xdr:rowOff>
        </xdr:from>
        <xdr:to>
          <xdr:col>13</xdr:col>
          <xdr:colOff>561975</xdr:colOff>
          <xdr:row>13</xdr:row>
          <xdr:rowOff>314325</xdr:rowOff>
        </xdr:to>
        <xdr:sp macro="" textlink="">
          <xdr:nvSpPr>
            <xdr:cNvPr id="2178" name="Check Box 130" hidden="1">
              <a:extLst>
                <a:ext uri="{63B3BB69-23CF-44E3-9099-C40C66FF867C}">
                  <a14:compatExt spid="_x0000_s2178"/>
                </a:ext>
                <a:ext uri="{FF2B5EF4-FFF2-40B4-BE49-F238E27FC236}">
                  <a16:creationId xmlns:a16="http://schemas.microsoft.com/office/drawing/2014/main" id="{00000000-0008-0000-0100-00008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13</xdr:row>
          <xdr:rowOff>47625</xdr:rowOff>
        </xdr:from>
        <xdr:to>
          <xdr:col>14</xdr:col>
          <xdr:colOff>561975</xdr:colOff>
          <xdr:row>13</xdr:row>
          <xdr:rowOff>304800</xdr:rowOff>
        </xdr:to>
        <xdr:sp macro="" textlink="">
          <xdr:nvSpPr>
            <xdr:cNvPr id="2179" name="Check Box 131" hidden="1">
              <a:extLst>
                <a:ext uri="{63B3BB69-23CF-44E3-9099-C40C66FF867C}">
                  <a14:compatExt spid="_x0000_s2179"/>
                </a:ext>
                <a:ext uri="{FF2B5EF4-FFF2-40B4-BE49-F238E27FC236}">
                  <a16:creationId xmlns:a16="http://schemas.microsoft.com/office/drawing/2014/main" id="{00000000-0008-0000-0100-00008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14</xdr:row>
          <xdr:rowOff>47625</xdr:rowOff>
        </xdr:from>
        <xdr:to>
          <xdr:col>7</xdr:col>
          <xdr:colOff>561975</xdr:colOff>
          <xdr:row>14</xdr:row>
          <xdr:rowOff>323850</xdr:rowOff>
        </xdr:to>
        <xdr:sp macro="" textlink="">
          <xdr:nvSpPr>
            <xdr:cNvPr id="2182" name="Check Box 134" hidden="1">
              <a:extLst>
                <a:ext uri="{63B3BB69-23CF-44E3-9099-C40C66FF867C}">
                  <a14:compatExt spid="_x0000_s2182"/>
                </a:ext>
                <a:ext uri="{FF2B5EF4-FFF2-40B4-BE49-F238E27FC236}">
                  <a16:creationId xmlns:a16="http://schemas.microsoft.com/office/drawing/2014/main" id="{00000000-0008-0000-0100-00008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333375</xdr:colOff>
          <xdr:row>14</xdr:row>
          <xdr:rowOff>66675</xdr:rowOff>
        </xdr:from>
        <xdr:to>
          <xdr:col>8</xdr:col>
          <xdr:colOff>561975</xdr:colOff>
          <xdr:row>14</xdr:row>
          <xdr:rowOff>323850</xdr:rowOff>
        </xdr:to>
        <xdr:sp macro="" textlink="">
          <xdr:nvSpPr>
            <xdr:cNvPr id="2183" name="Check Box 135" hidden="1">
              <a:extLst>
                <a:ext uri="{63B3BB69-23CF-44E3-9099-C40C66FF867C}">
                  <a14:compatExt spid="_x0000_s2183"/>
                </a:ext>
                <a:ext uri="{FF2B5EF4-FFF2-40B4-BE49-F238E27FC236}">
                  <a16:creationId xmlns:a16="http://schemas.microsoft.com/office/drawing/2014/main" id="{00000000-0008-0000-0100-00008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333375</xdr:colOff>
          <xdr:row>14</xdr:row>
          <xdr:rowOff>66675</xdr:rowOff>
        </xdr:from>
        <xdr:to>
          <xdr:col>9</xdr:col>
          <xdr:colOff>561975</xdr:colOff>
          <xdr:row>14</xdr:row>
          <xdr:rowOff>323850</xdr:rowOff>
        </xdr:to>
        <xdr:sp macro="" textlink="">
          <xdr:nvSpPr>
            <xdr:cNvPr id="2184" name="Check Box 136" hidden="1">
              <a:extLst>
                <a:ext uri="{63B3BB69-23CF-44E3-9099-C40C66FF867C}">
                  <a14:compatExt spid="_x0000_s2184"/>
                </a:ext>
                <a:ext uri="{FF2B5EF4-FFF2-40B4-BE49-F238E27FC236}">
                  <a16:creationId xmlns:a16="http://schemas.microsoft.com/office/drawing/2014/main" id="{00000000-0008-0000-0100-00008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14</xdr:row>
          <xdr:rowOff>66675</xdr:rowOff>
        </xdr:from>
        <xdr:to>
          <xdr:col>10</xdr:col>
          <xdr:colOff>666750</xdr:colOff>
          <xdr:row>14</xdr:row>
          <xdr:rowOff>323850</xdr:rowOff>
        </xdr:to>
        <xdr:sp macro="" textlink="">
          <xdr:nvSpPr>
            <xdr:cNvPr id="2185" name="Check Box 137" hidden="1">
              <a:extLst>
                <a:ext uri="{63B3BB69-23CF-44E3-9099-C40C66FF867C}">
                  <a14:compatExt spid="_x0000_s2185"/>
                </a:ext>
                <a:ext uri="{FF2B5EF4-FFF2-40B4-BE49-F238E27FC236}">
                  <a16:creationId xmlns:a16="http://schemas.microsoft.com/office/drawing/2014/main" id="{00000000-0008-0000-0100-00008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333375</xdr:colOff>
          <xdr:row>14</xdr:row>
          <xdr:rowOff>66675</xdr:rowOff>
        </xdr:from>
        <xdr:to>
          <xdr:col>11</xdr:col>
          <xdr:colOff>561975</xdr:colOff>
          <xdr:row>14</xdr:row>
          <xdr:rowOff>323850</xdr:rowOff>
        </xdr:to>
        <xdr:sp macro="" textlink="">
          <xdr:nvSpPr>
            <xdr:cNvPr id="2186" name="Check Box 138" hidden="1">
              <a:extLst>
                <a:ext uri="{63B3BB69-23CF-44E3-9099-C40C66FF867C}">
                  <a14:compatExt spid="_x0000_s2186"/>
                </a:ext>
                <a:ext uri="{FF2B5EF4-FFF2-40B4-BE49-F238E27FC236}">
                  <a16:creationId xmlns:a16="http://schemas.microsoft.com/office/drawing/2014/main" id="{00000000-0008-0000-0100-00008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14</xdr:row>
          <xdr:rowOff>57150</xdr:rowOff>
        </xdr:from>
        <xdr:to>
          <xdr:col>12</xdr:col>
          <xdr:colOff>561975</xdr:colOff>
          <xdr:row>14</xdr:row>
          <xdr:rowOff>314325</xdr:rowOff>
        </xdr:to>
        <xdr:sp macro="" textlink="">
          <xdr:nvSpPr>
            <xdr:cNvPr id="2187" name="Check Box 139" hidden="1">
              <a:extLst>
                <a:ext uri="{63B3BB69-23CF-44E3-9099-C40C66FF867C}">
                  <a14:compatExt spid="_x0000_s2187"/>
                </a:ext>
                <a:ext uri="{FF2B5EF4-FFF2-40B4-BE49-F238E27FC236}">
                  <a16:creationId xmlns:a16="http://schemas.microsoft.com/office/drawing/2014/main" id="{00000000-0008-0000-0100-00008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333375</xdr:colOff>
          <xdr:row>14</xdr:row>
          <xdr:rowOff>57150</xdr:rowOff>
        </xdr:from>
        <xdr:to>
          <xdr:col>13</xdr:col>
          <xdr:colOff>561975</xdr:colOff>
          <xdr:row>14</xdr:row>
          <xdr:rowOff>314325</xdr:rowOff>
        </xdr:to>
        <xdr:sp macro="" textlink="">
          <xdr:nvSpPr>
            <xdr:cNvPr id="2188" name="Check Box 140" hidden="1">
              <a:extLst>
                <a:ext uri="{63B3BB69-23CF-44E3-9099-C40C66FF867C}">
                  <a14:compatExt spid="_x0000_s2188"/>
                </a:ext>
                <a:ext uri="{FF2B5EF4-FFF2-40B4-BE49-F238E27FC236}">
                  <a16:creationId xmlns:a16="http://schemas.microsoft.com/office/drawing/2014/main" id="{00000000-0008-0000-0100-00008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333375</xdr:colOff>
          <xdr:row>14</xdr:row>
          <xdr:rowOff>47625</xdr:rowOff>
        </xdr:from>
        <xdr:to>
          <xdr:col>14</xdr:col>
          <xdr:colOff>561975</xdr:colOff>
          <xdr:row>14</xdr:row>
          <xdr:rowOff>304800</xdr:rowOff>
        </xdr:to>
        <xdr:sp macro="" textlink="">
          <xdr:nvSpPr>
            <xdr:cNvPr id="2189" name="Check Box 141" hidden="1">
              <a:extLst>
                <a:ext uri="{63B3BB69-23CF-44E3-9099-C40C66FF867C}">
                  <a14:compatExt spid="_x0000_s2189"/>
                </a:ext>
                <a:ext uri="{FF2B5EF4-FFF2-40B4-BE49-F238E27FC236}">
                  <a16:creationId xmlns:a16="http://schemas.microsoft.com/office/drawing/2014/main" id="{00000000-0008-0000-0100-00008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oneCellAnchor>
        <xdr:from>
          <xdr:col>7</xdr:col>
          <xdr:colOff>333375</xdr:colOff>
          <xdr:row>15</xdr:row>
          <xdr:rowOff>47625</xdr:rowOff>
        </xdr:from>
        <xdr:ext cx="228600" cy="276225"/>
        <xdr:sp macro="" textlink="">
          <xdr:nvSpPr>
            <xdr:cNvPr id="2191" name="Check Box 143" hidden="1">
              <a:extLst>
                <a:ext uri="{63B3BB69-23CF-44E3-9099-C40C66FF867C}">
                  <a14:compatExt spid="_x0000_s2191"/>
                </a:ext>
                <a:ext uri="{FF2B5EF4-FFF2-40B4-BE49-F238E27FC236}">
                  <a16:creationId xmlns:a16="http://schemas.microsoft.com/office/drawing/2014/main" id="{86C39E5B-1748-4992-81F2-69806F0B9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333375</xdr:colOff>
          <xdr:row>15</xdr:row>
          <xdr:rowOff>66675</xdr:rowOff>
        </xdr:from>
        <xdr:ext cx="228600" cy="257175"/>
        <xdr:sp macro="" textlink="">
          <xdr:nvSpPr>
            <xdr:cNvPr id="2192" name="Check Box 144" hidden="1">
              <a:extLst>
                <a:ext uri="{63B3BB69-23CF-44E3-9099-C40C66FF867C}">
                  <a14:compatExt spid="_x0000_s2192"/>
                </a:ext>
                <a:ext uri="{FF2B5EF4-FFF2-40B4-BE49-F238E27FC236}">
                  <a16:creationId xmlns:a16="http://schemas.microsoft.com/office/drawing/2014/main" id="{F15C4A81-F376-4169-B198-1D8D9B833AC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333375</xdr:colOff>
          <xdr:row>15</xdr:row>
          <xdr:rowOff>66675</xdr:rowOff>
        </xdr:from>
        <xdr:ext cx="228600" cy="257175"/>
        <xdr:sp macro="" textlink="">
          <xdr:nvSpPr>
            <xdr:cNvPr id="2193" name="Check Box 145" hidden="1">
              <a:extLst>
                <a:ext uri="{63B3BB69-23CF-44E3-9099-C40C66FF867C}">
                  <a14:compatExt spid="_x0000_s2193"/>
                </a:ext>
                <a:ext uri="{FF2B5EF4-FFF2-40B4-BE49-F238E27FC236}">
                  <a16:creationId xmlns:a16="http://schemas.microsoft.com/office/drawing/2014/main" id="{5612EE2C-CCCB-4071-A212-6109F56C34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438150</xdr:colOff>
          <xdr:row>15</xdr:row>
          <xdr:rowOff>66675</xdr:rowOff>
        </xdr:from>
        <xdr:ext cx="228600" cy="257175"/>
        <xdr:sp macro="" textlink="">
          <xdr:nvSpPr>
            <xdr:cNvPr id="2194" name="Check Box 146" hidden="1">
              <a:extLst>
                <a:ext uri="{63B3BB69-23CF-44E3-9099-C40C66FF867C}">
                  <a14:compatExt spid="_x0000_s2194"/>
                </a:ext>
                <a:ext uri="{FF2B5EF4-FFF2-40B4-BE49-F238E27FC236}">
                  <a16:creationId xmlns:a16="http://schemas.microsoft.com/office/drawing/2014/main" id="{2E2FB30E-EA1B-40CE-B027-1BDC9E91CC1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333375</xdr:colOff>
          <xdr:row>15</xdr:row>
          <xdr:rowOff>66675</xdr:rowOff>
        </xdr:from>
        <xdr:ext cx="228600" cy="257175"/>
        <xdr:sp macro="" textlink="">
          <xdr:nvSpPr>
            <xdr:cNvPr id="2195" name="Check Box 147" hidden="1">
              <a:extLst>
                <a:ext uri="{63B3BB69-23CF-44E3-9099-C40C66FF867C}">
                  <a14:compatExt spid="_x0000_s2195"/>
                </a:ext>
                <a:ext uri="{FF2B5EF4-FFF2-40B4-BE49-F238E27FC236}">
                  <a16:creationId xmlns:a16="http://schemas.microsoft.com/office/drawing/2014/main" id="{E2F85BC9-766A-42CC-86CE-4A7ADD36E44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333375</xdr:colOff>
          <xdr:row>15</xdr:row>
          <xdr:rowOff>57150</xdr:rowOff>
        </xdr:from>
        <xdr:ext cx="228600" cy="257175"/>
        <xdr:sp macro="" textlink="">
          <xdr:nvSpPr>
            <xdr:cNvPr id="2196" name="Check Box 148" hidden="1">
              <a:extLst>
                <a:ext uri="{63B3BB69-23CF-44E3-9099-C40C66FF867C}">
                  <a14:compatExt spid="_x0000_s2196"/>
                </a:ext>
                <a:ext uri="{FF2B5EF4-FFF2-40B4-BE49-F238E27FC236}">
                  <a16:creationId xmlns:a16="http://schemas.microsoft.com/office/drawing/2014/main" id="{C259C192-FB3C-4FE1-AC6C-35E964DE15D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333375</xdr:colOff>
          <xdr:row>15</xdr:row>
          <xdr:rowOff>57150</xdr:rowOff>
        </xdr:from>
        <xdr:ext cx="228600" cy="257175"/>
        <xdr:sp macro="" textlink="">
          <xdr:nvSpPr>
            <xdr:cNvPr id="2197" name="Check Box 149" hidden="1">
              <a:extLst>
                <a:ext uri="{63B3BB69-23CF-44E3-9099-C40C66FF867C}">
                  <a14:compatExt spid="_x0000_s2197"/>
                </a:ext>
                <a:ext uri="{FF2B5EF4-FFF2-40B4-BE49-F238E27FC236}">
                  <a16:creationId xmlns:a16="http://schemas.microsoft.com/office/drawing/2014/main" id="{9DE56418-5F41-4893-BDC6-DDE33C41DA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333375</xdr:colOff>
          <xdr:row>15</xdr:row>
          <xdr:rowOff>47625</xdr:rowOff>
        </xdr:from>
        <xdr:ext cx="228600" cy="257175"/>
        <xdr:sp macro="" textlink="">
          <xdr:nvSpPr>
            <xdr:cNvPr id="2198" name="Check Box 150" hidden="1">
              <a:extLst>
                <a:ext uri="{63B3BB69-23CF-44E3-9099-C40C66FF867C}">
                  <a14:compatExt spid="_x0000_s2198"/>
                </a:ext>
                <a:ext uri="{FF2B5EF4-FFF2-40B4-BE49-F238E27FC236}">
                  <a16:creationId xmlns:a16="http://schemas.microsoft.com/office/drawing/2014/main" id="{FBD5A43A-49B1-458C-828C-E09B6A00BBC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333375</xdr:colOff>
          <xdr:row>17</xdr:row>
          <xdr:rowOff>47625</xdr:rowOff>
        </xdr:from>
        <xdr:ext cx="228600" cy="276225"/>
        <xdr:sp macro="" textlink="">
          <xdr:nvSpPr>
            <xdr:cNvPr id="2199" name="Check Box 151" hidden="1">
              <a:extLst>
                <a:ext uri="{63B3BB69-23CF-44E3-9099-C40C66FF867C}">
                  <a14:compatExt spid="_x0000_s2199"/>
                </a:ext>
                <a:ext uri="{FF2B5EF4-FFF2-40B4-BE49-F238E27FC236}">
                  <a16:creationId xmlns:a16="http://schemas.microsoft.com/office/drawing/2014/main" id="{50794593-B8DA-436E-929C-5838AE0B98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333375</xdr:colOff>
          <xdr:row>17</xdr:row>
          <xdr:rowOff>66675</xdr:rowOff>
        </xdr:from>
        <xdr:ext cx="228600" cy="257175"/>
        <xdr:sp macro="" textlink="">
          <xdr:nvSpPr>
            <xdr:cNvPr id="2200" name="Check Box 152" hidden="1">
              <a:extLst>
                <a:ext uri="{63B3BB69-23CF-44E3-9099-C40C66FF867C}">
                  <a14:compatExt spid="_x0000_s2200"/>
                </a:ext>
                <a:ext uri="{FF2B5EF4-FFF2-40B4-BE49-F238E27FC236}">
                  <a16:creationId xmlns:a16="http://schemas.microsoft.com/office/drawing/2014/main" id="{D3A0495E-FE4B-47CD-BB40-926314A2DD5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333375</xdr:colOff>
          <xdr:row>17</xdr:row>
          <xdr:rowOff>66675</xdr:rowOff>
        </xdr:from>
        <xdr:ext cx="228600" cy="257175"/>
        <xdr:sp macro="" textlink="">
          <xdr:nvSpPr>
            <xdr:cNvPr id="2201" name="Check Box 153" hidden="1">
              <a:extLst>
                <a:ext uri="{63B3BB69-23CF-44E3-9099-C40C66FF867C}">
                  <a14:compatExt spid="_x0000_s2201"/>
                </a:ext>
                <a:ext uri="{FF2B5EF4-FFF2-40B4-BE49-F238E27FC236}">
                  <a16:creationId xmlns:a16="http://schemas.microsoft.com/office/drawing/2014/main" id="{DAB07E84-4E4F-4B13-BF1F-0279B6CD27A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438150</xdr:colOff>
          <xdr:row>17</xdr:row>
          <xdr:rowOff>66675</xdr:rowOff>
        </xdr:from>
        <xdr:ext cx="228600" cy="257175"/>
        <xdr:sp macro="" textlink="">
          <xdr:nvSpPr>
            <xdr:cNvPr id="2202" name="Check Box 154" hidden="1">
              <a:extLst>
                <a:ext uri="{63B3BB69-23CF-44E3-9099-C40C66FF867C}">
                  <a14:compatExt spid="_x0000_s2202"/>
                </a:ext>
                <a:ext uri="{FF2B5EF4-FFF2-40B4-BE49-F238E27FC236}">
                  <a16:creationId xmlns:a16="http://schemas.microsoft.com/office/drawing/2014/main" id="{C3E37BF2-8B2B-4E88-8B6A-B29CAAF81BF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333375</xdr:colOff>
          <xdr:row>17</xdr:row>
          <xdr:rowOff>66675</xdr:rowOff>
        </xdr:from>
        <xdr:ext cx="228600" cy="257175"/>
        <xdr:sp macro="" textlink="">
          <xdr:nvSpPr>
            <xdr:cNvPr id="2203" name="Check Box 155" hidden="1">
              <a:extLst>
                <a:ext uri="{63B3BB69-23CF-44E3-9099-C40C66FF867C}">
                  <a14:compatExt spid="_x0000_s2203"/>
                </a:ext>
                <a:ext uri="{FF2B5EF4-FFF2-40B4-BE49-F238E27FC236}">
                  <a16:creationId xmlns:a16="http://schemas.microsoft.com/office/drawing/2014/main" id="{4D1FECDF-1B8A-4883-BC1D-C5AE83E7F5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333375</xdr:colOff>
          <xdr:row>17</xdr:row>
          <xdr:rowOff>57150</xdr:rowOff>
        </xdr:from>
        <xdr:ext cx="228600" cy="257175"/>
        <xdr:sp macro="" textlink="">
          <xdr:nvSpPr>
            <xdr:cNvPr id="2204" name="Check Box 156" hidden="1">
              <a:extLst>
                <a:ext uri="{63B3BB69-23CF-44E3-9099-C40C66FF867C}">
                  <a14:compatExt spid="_x0000_s2204"/>
                </a:ext>
                <a:ext uri="{FF2B5EF4-FFF2-40B4-BE49-F238E27FC236}">
                  <a16:creationId xmlns:a16="http://schemas.microsoft.com/office/drawing/2014/main" id="{DFA222FC-B0E6-4ECA-9E44-3702424D37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333375</xdr:colOff>
          <xdr:row>17</xdr:row>
          <xdr:rowOff>57150</xdr:rowOff>
        </xdr:from>
        <xdr:ext cx="228600" cy="257175"/>
        <xdr:sp macro="" textlink="">
          <xdr:nvSpPr>
            <xdr:cNvPr id="2205" name="Check Box 157" hidden="1">
              <a:extLst>
                <a:ext uri="{63B3BB69-23CF-44E3-9099-C40C66FF867C}">
                  <a14:compatExt spid="_x0000_s2205"/>
                </a:ext>
                <a:ext uri="{FF2B5EF4-FFF2-40B4-BE49-F238E27FC236}">
                  <a16:creationId xmlns:a16="http://schemas.microsoft.com/office/drawing/2014/main" id="{532B228A-664E-490A-AE4B-0719EEB1E0A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333375</xdr:colOff>
          <xdr:row>17</xdr:row>
          <xdr:rowOff>47625</xdr:rowOff>
        </xdr:from>
        <xdr:ext cx="228600" cy="257175"/>
        <xdr:sp macro="" textlink="">
          <xdr:nvSpPr>
            <xdr:cNvPr id="2206" name="Check Box 158" hidden="1">
              <a:extLst>
                <a:ext uri="{63B3BB69-23CF-44E3-9099-C40C66FF867C}">
                  <a14:compatExt spid="_x0000_s2206"/>
                </a:ext>
                <a:ext uri="{FF2B5EF4-FFF2-40B4-BE49-F238E27FC236}">
                  <a16:creationId xmlns:a16="http://schemas.microsoft.com/office/drawing/2014/main" id="{BB88C754-83F2-4079-9E1A-39E60973BE0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333375</xdr:colOff>
          <xdr:row>19</xdr:row>
          <xdr:rowOff>47625</xdr:rowOff>
        </xdr:from>
        <xdr:ext cx="228600" cy="276225"/>
        <xdr:sp macro="" textlink="">
          <xdr:nvSpPr>
            <xdr:cNvPr id="2207" name="Check Box 159" hidden="1">
              <a:extLst>
                <a:ext uri="{63B3BB69-23CF-44E3-9099-C40C66FF867C}">
                  <a14:compatExt spid="_x0000_s2207"/>
                </a:ext>
                <a:ext uri="{FF2B5EF4-FFF2-40B4-BE49-F238E27FC236}">
                  <a16:creationId xmlns:a16="http://schemas.microsoft.com/office/drawing/2014/main" id="{D46C5CA9-56C6-4961-AEC0-05C04B885EB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333375</xdr:colOff>
          <xdr:row>19</xdr:row>
          <xdr:rowOff>66675</xdr:rowOff>
        </xdr:from>
        <xdr:ext cx="228600" cy="257175"/>
        <xdr:sp macro="" textlink="">
          <xdr:nvSpPr>
            <xdr:cNvPr id="2208" name="Check Box 160" hidden="1">
              <a:extLst>
                <a:ext uri="{63B3BB69-23CF-44E3-9099-C40C66FF867C}">
                  <a14:compatExt spid="_x0000_s2208"/>
                </a:ext>
                <a:ext uri="{FF2B5EF4-FFF2-40B4-BE49-F238E27FC236}">
                  <a16:creationId xmlns:a16="http://schemas.microsoft.com/office/drawing/2014/main" id="{E7C61E87-7D67-42E5-BA88-EE50FFDBECC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333375</xdr:colOff>
          <xdr:row>19</xdr:row>
          <xdr:rowOff>66675</xdr:rowOff>
        </xdr:from>
        <xdr:ext cx="228600" cy="257175"/>
        <xdr:sp macro="" textlink="">
          <xdr:nvSpPr>
            <xdr:cNvPr id="2209" name="Check Box 161" hidden="1">
              <a:extLst>
                <a:ext uri="{63B3BB69-23CF-44E3-9099-C40C66FF867C}">
                  <a14:compatExt spid="_x0000_s2209"/>
                </a:ext>
                <a:ext uri="{FF2B5EF4-FFF2-40B4-BE49-F238E27FC236}">
                  <a16:creationId xmlns:a16="http://schemas.microsoft.com/office/drawing/2014/main" id="{F0384D92-174C-472E-BBC4-B25F6B3F6D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438150</xdr:colOff>
          <xdr:row>19</xdr:row>
          <xdr:rowOff>66675</xdr:rowOff>
        </xdr:from>
        <xdr:ext cx="228600" cy="257175"/>
        <xdr:sp macro="" textlink="">
          <xdr:nvSpPr>
            <xdr:cNvPr id="2210" name="Check Box 162" hidden="1">
              <a:extLst>
                <a:ext uri="{63B3BB69-23CF-44E3-9099-C40C66FF867C}">
                  <a14:compatExt spid="_x0000_s2210"/>
                </a:ext>
                <a:ext uri="{FF2B5EF4-FFF2-40B4-BE49-F238E27FC236}">
                  <a16:creationId xmlns:a16="http://schemas.microsoft.com/office/drawing/2014/main" id="{1557BA40-EF70-4045-A25F-4D1496DF64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333375</xdr:colOff>
          <xdr:row>19</xdr:row>
          <xdr:rowOff>66675</xdr:rowOff>
        </xdr:from>
        <xdr:ext cx="228600" cy="257175"/>
        <xdr:sp macro="" textlink="">
          <xdr:nvSpPr>
            <xdr:cNvPr id="2211" name="Check Box 163" hidden="1">
              <a:extLst>
                <a:ext uri="{63B3BB69-23CF-44E3-9099-C40C66FF867C}">
                  <a14:compatExt spid="_x0000_s2211"/>
                </a:ext>
                <a:ext uri="{FF2B5EF4-FFF2-40B4-BE49-F238E27FC236}">
                  <a16:creationId xmlns:a16="http://schemas.microsoft.com/office/drawing/2014/main" id="{6F2D77CA-06C8-44D8-8221-67182E8CE8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333375</xdr:colOff>
          <xdr:row>19</xdr:row>
          <xdr:rowOff>57150</xdr:rowOff>
        </xdr:from>
        <xdr:ext cx="228600" cy="257175"/>
        <xdr:sp macro="" textlink="">
          <xdr:nvSpPr>
            <xdr:cNvPr id="2212" name="Check Box 164" hidden="1">
              <a:extLst>
                <a:ext uri="{63B3BB69-23CF-44E3-9099-C40C66FF867C}">
                  <a14:compatExt spid="_x0000_s2212"/>
                </a:ext>
                <a:ext uri="{FF2B5EF4-FFF2-40B4-BE49-F238E27FC236}">
                  <a16:creationId xmlns:a16="http://schemas.microsoft.com/office/drawing/2014/main" id="{DDA999CA-606B-419D-908D-73C76C2283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333375</xdr:colOff>
          <xdr:row>19</xdr:row>
          <xdr:rowOff>57150</xdr:rowOff>
        </xdr:from>
        <xdr:ext cx="228600" cy="257175"/>
        <xdr:sp macro="" textlink="">
          <xdr:nvSpPr>
            <xdr:cNvPr id="2213" name="Check Box 165" hidden="1">
              <a:extLst>
                <a:ext uri="{63B3BB69-23CF-44E3-9099-C40C66FF867C}">
                  <a14:compatExt spid="_x0000_s2213"/>
                </a:ext>
                <a:ext uri="{FF2B5EF4-FFF2-40B4-BE49-F238E27FC236}">
                  <a16:creationId xmlns:a16="http://schemas.microsoft.com/office/drawing/2014/main" id="{E030D64F-9BEC-4D8F-A43C-B3D1C8ECB9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333375</xdr:colOff>
          <xdr:row>19</xdr:row>
          <xdr:rowOff>47625</xdr:rowOff>
        </xdr:from>
        <xdr:ext cx="228600" cy="257175"/>
        <xdr:sp macro="" textlink="">
          <xdr:nvSpPr>
            <xdr:cNvPr id="2214" name="Check Box 166" hidden="1">
              <a:extLst>
                <a:ext uri="{63B3BB69-23CF-44E3-9099-C40C66FF867C}">
                  <a14:compatExt spid="_x0000_s2214"/>
                </a:ext>
                <a:ext uri="{FF2B5EF4-FFF2-40B4-BE49-F238E27FC236}">
                  <a16:creationId xmlns:a16="http://schemas.microsoft.com/office/drawing/2014/main" id="{04B1B0D2-0876-401F-8FAB-0760EC26568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333375</xdr:colOff>
          <xdr:row>21</xdr:row>
          <xdr:rowOff>47625</xdr:rowOff>
        </xdr:from>
        <xdr:ext cx="228600" cy="276225"/>
        <xdr:sp macro="" textlink="">
          <xdr:nvSpPr>
            <xdr:cNvPr id="2215" name="Check Box 167" hidden="1">
              <a:extLst>
                <a:ext uri="{63B3BB69-23CF-44E3-9099-C40C66FF867C}">
                  <a14:compatExt spid="_x0000_s2215"/>
                </a:ext>
                <a:ext uri="{FF2B5EF4-FFF2-40B4-BE49-F238E27FC236}">
                  <a16:creationId xmlns:a16="http://schemas.microsoft.com/office/drawing/2014/main" id="{89DD26FC-958A-4623-81F6-2D506EBE613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333375</xdr:colOff>
          <xdr:row>21</xdr:row>
          <xdr:rowOff>66675</xdr:rowOff>
        </xdr:from>
        <xdr:ext cx="228600" cy="257175"/>
        <xdr:sp macro="" textlink="">
          <xdr:nvSpPr>
            <xdr:cNvPr id="2216" name="Check Box 168" hidden="1">
              <a:extLst>
                <a:ext uri="{63B3BB69-23CF-44E3-9099-C40C66FF867C}">
                  <a14:compatExt spid="_x0000_s2216"/>
                </a:ext>
                <a:ext uri="{FF2B5EF4-FFF2-40B4-BE49-F238E27FC236}">
                  <a16:creationId xmlns:a16="http://schemas.microsoft.com/office/drawing/2014/main" id="{B0BA1BE2-5A89-4D22-890A-0463E22E2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333375</xdr:colOff>
          <xdr:row>21</xdr:row>
          <xdr:rowOff>66675</xdr:rowOff>
        </xdr:from>
        <xdr:ext cx="228600" cy="257175"/>
        <xdr:sp macro="" textlink="">
          <xdr:nvSpPr>
            <xdr:cNvPr id="2217" name="Check Box 169" hidden="1">
              <a:extLst>
                <a:ext uri="{63B3BB69-23CF-44E3-9099-C40C66FF867C}">
                  <a14:compatExt spid="_x0000_s2217"/>
                </a:ext>
                <a:ext uri="{FF2B5EF4-FFF2-40B4-BE49-F238E27FC236}">
                  <a16:creationId xmlns:a16="http://schemas.microsoft.com/office/drawing/2014/main" id="{CCF0FF05-C110-4124-8ED4-0213AD408AE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438150</xdr:colOff>
          <xdr:row>21</xdr:row>
          <xdr:rowOff>66675</xdr:rowOff>
        </xdr:from>
        <xdr:ext cx="228600" cy="257175"/>
        <xdr:sp macro="" textlink="">
          <xdr:nvSpPr>
            <xdr:cNvPr id="2218" name="Check Box 170" hidden="1">
              <a:extLst>
                <a:ext uri="{63B3BB69-23CF-44E3-9099-C40C66FF867C}">
                  <a14:compatExt spid="_x0000_s2218"/>
                </a:ext>
                <a:ext uri="{FF2B5EF4-FFF2-40B4-BE49-F238E27FC236}">
                  <a16:creationId xmlns:a16="http://schemas.microsoft.com/office/drawing/2014/main" id="{5F51DF48-4802-48F6-8C7A-641EAB97B4B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333375</xdr:colOff>
          <xdr:row>21</xdr:row>
          <xdr:rowOff>66675</xdr:rowOff>
        </xdr:from>
        <xdr:ext cx="228600" cy="257175"/>
        <xdr:sp macro="" textlink="">
          <xdr:nvSpPr>
            <xdr:cNvPr id="2219" name="Check Box 171" hidden="1">
              <a:extLst>
                <a:ext uri="{63B3BB69-23CF-44E3-9099-C40C66FF867C}">
                  <a14:compatExt spid="_x0000_s2219"/>
                </a:ext>
                <a:ext uri="{FF2B5EF4-FFF2-40B4-BE49-F238E27FC236}">
                  <a16:creationId xmlns:a16="http://schemas.microsoft.com/office/drawing/2014/main" id="{F11C6292-1BAF-4B45-8A4D-10714DBEE1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333375</xdr:colOff>
          <xdr:row>21</xdr:row>
          <xdr:rowOff>57150</xdr:rowOff>
        </xdr:from>
        <xdr:ext cx="228600" cy="257175"/>
        <xdr:sp macro="" textlink="">
          <xdr:nvSpPr>
            <xdr:cNvPr id="2220" name="Check Box 172" hidden="1">
              <a:extLst>
                <a:ext uri="{63B3BB69-23CF-44E3-9099-C40C66FF867C}">
                  <a14:compatExt spid="_x0000_s2220"/>
                </a:ext>
                <a:ext uri="{FF2B5EF4-FFF2-40B4-BE49-F238E27FC236}">
                  <a16:creationId xmlns:a16="http://schemas.microsoft.com/office/drawing/2014/main" id="{DA3F27D7-FC7E-4A88-8BF8-B140A9FA13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333375</xdr:colOff>
          <xdr:row>21</xdr:row>
          <xdr:rowOff>57150</xdr:rowOff>
        </xdr:from>
        <xdr:ext cx="228600" cy="257175"/>
        <xdr:sp macro="" textlink="">
          <xdr:nvSpPr>
            <xdr:cNvPr id="2221" name="Check Box 173" hidden="1">
              <a:extLst>
                <a:ext uri="{63B3BB69-23CF-44E3-9099-C40C66FF867C}">
                  <a14:compatExt spid="_x0000_s2221"/>
                </a:ext>
                <a:ext uri="{FF2B5EF4-FFF2-40B4-BE49-F238E27FC236}">
                  <a16:creationId xmlns:a16="http://schemas.microsoft.com/office/drawing/2014/main" id="{49F41A4D-4091-4741-B9E8-546A9857DF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333375</xdr:colOff>
          <xdr:row>21</xdr:row>
          <xdr:rowOff>47625</xdr:rowOff>
        </xdr:from>
        <xdr:ext cx="228600" cy="257175"/>
        <xdr:sp macro="" textlink="">
          <xdr:nvSpPr>
            <xdr:cNvPr id="2222" name="Check Box 174" hidden="1">
              <a:extLst>
                <a:ext uri="{63B3BB69-23CF-44E3-9099-C40C66FF867C}">
                  <a14:compatExt spid="_x0000_s2222"/>
                </a:ext>
                <a:ext uri="{FF2B5EF4-FFF2-40B4-BE49-F238E27FC236}">
                  <a16:creationId xmlns:a16="http://schemas.microsoft.com/office/drawing/2014/main" id="{DE2F3E3A-164D-4EDC-89A0-F81D5CB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333375</xdr:colOff>
          <xdr:row>23</xdr:row>
          <xdr:rowOff>47625</xdr:rowOff>
        </xdr:from>
        <xdr:ext cx="228600" cy="276225"/>
        <xdr:sp macro="" textlink="">
          <xdr:nvSpPr>
            <xdr:cNvPr id="2223" name="Check Box 175" hidden="1">
              <a:extLst>
                <a:ext uri="{63B3BB69-23CF-44E3-9099-C40C66FF867C}">
                  <a14:compatExt spid="_x0000_s2223"/>
                </a:ext>
                <a:ext uri="{FF2B5EF4-FFF2-40B4-BE49-F238E27FC236}">
                  <a16:creationId xmlns:a16="http://schemas.microsoft.com/office/drawing/2014/main" id="{FDF6FA41-2B3D-469F-AB44-80037F55D6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333375</xdr:colOff>
          <xdr:row>23</xdr:row>
          <xdr:rowOff>66675</xdr:rowOff>
        </xdr:from>
        <xdr:ext cx="228600" cy="257175"/>
        <xdr:sp macro="" textlink="">
          <xdr:nvSpPr>
            <xdr:cNvPr id="2224" name="Check Box 176" hidden="1">
              <a:extLst>
                <a:ext uri="{63B3BB69-23CF-44E3-9099-C40C66FF867C}">
                  <a14:compatExt spid="_x0000_s2224"/>
                </a:ext>
                <a:ext uri="{FF2B5EF4-FFF2-40B4-BE49-F238E27FC236}">
                  <a16:creationId xmlns:a16="http://schemas.microsoft.com/office/drawing/2014/main" id="{15856252-50E7-41BE-A6FE-24247C0948F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333375</xdr:colOff>
          <xdr:row>23</xdr:row>
          <xdr:rowOff>66675</xdr:rowOff>
        </xdr:from>
        <xdr:ext cx="228600" cy="257175"/>
        <xdr:sp macro="" textlink="">
          <xdr:nvSpPr>
            <xdr:cNvPr id="2225" name="Check Box 177" hidden="1">
              <a:extLst>
                <a:ext uri="{63B3BB69-23CF-44E3-9099-C40C66FF867C}">
                  <a14:compatExt spid="_x0000_s2225"/>
                </a:ext>
                <a:ext uri="{FF2B5EF4-FFF2-40B4-BE49-F238E27FC236}">
                  <a16:creationId xmlns:a16="http://schemas.microsoft.com/office/drawing/2014/main" id="{F15AC453-95B9-4377-AB9B-C0E03814DB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438150</xdr:colOff>
          <xdr:row>23</xdr:row>
          <xdr:rowOff>66675</xdr:rowOff>
        </xdr:from>
        <xdr:ext cx="228600" cy="257175"/>
        <xdr:sp macro="" textlink="">
          <xdr:nvSpPr>
            <xdr:cNvPr id="2226" name="Check Box 178" hidden="1">
              <a:extLst>
                <a:ext uri="{63B3BB69-23CF-44E3-9099-C40C66FF867C}">
                  <a14:compatExt spid="_x0000_s2226"/>
                </a:ext>
                <a:ext uri="{FF2B5EF4-FFF2-40B4-BE49-F238E27FC236}">
                  <a16:creationId xmlns:a16="http://schemas.microsoft.com/office/drawing/2014/main" id="{9D9267D7-29A9-47D7-85D4-981AD140B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333375</xdr:colOff>
          <xdr:row>23</xdr:row>
          <xdr:rowOff>66675</xdr:rowOff>
        </xdr:from>
        <xdr:ext cx="228600" cy="257175"/>
        <xdr:sp macro="" textlink="">
          <xdr:nvSpPr>
            <xdr:cNvPr id="2227" name="Check Box 179" hidden="1">
              <a:extLst>
                <a:ext uri="{63B3BB69-23CF-44E3-9099-C40C66FF867C}">
                  <a14:compatExt spid="_x0000_s2227"/>
                </a:ext>
                <a:ext uri="{FF2B5EF4-FFF2-40B4-BE49-F238E27FC236}">
                  <a16:creationId xmlns:a16="http://schemas.microsoft.com/office/drawing/2014/main" id="{7697337C-AB18-4A70-9725-FA801435A6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333375</xdr:colOff>
          <xdr:row>23</xdr:row>
          <xdr:rowOff>57150</xdr:rowOff>
        </xdr:from>
        <xdr:ext cx="228600" cy="257175"/>
        <xdr:sp macro="" textlink="">
          <xdr:nvSpPr>
            <xdr:cNvPr id="2228" name="Check Box 180" hidden="1">
              <a:extLst>
                <a:ext uri="{63B3BB69-23CF-44E3-9099-C40C66FF867C}">
                  <a14:compatExt spid="_x0000_s2228"/>
                </a:ext>
                <a:ext uri="{FF2B5EF4-FFF2-40B4-BE49-F238E27FC236}">
                  <a16:creationId xmlns:a16="http://schemas.microsoft.com/office/drawing/2014/main" id="{12810125-E0B5-4604-81EC-9D51D81C9B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333375</xdr:colOff>
          <xdr:row>23</xdr:row>
          <xdr:rowOff>57150</xdr:rowOff>
        </xdr:from>
        <xdr:ext cx="228600" cy="257175"/>
        <xdr:sp macro="" textlink="">
          <xdr:nvSpPr>
            <xdr:cNvPr id="2229" name="Check Box 181" hidden="1">
              <a:extLst>
                <a:ext uri="{63B3BB69-23CF-44E3-9099-C40C66FF867C}">
                  <a14:compatExt spid="_x0000_s2229"/>
                </a:ext>
                <a:ext uri="{FF2B5EF4-FFF2-40B4-BE49-F238E27FC236}">
                  <a16:creationId xmlns:a16="http://schemas.microsoft.com/office/drawing/2014/main" id="{F768752A-13B4-4B3D-897E-5B08AF6F89F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333375</xdr:colOff>
          <xdr:row>23</xdr:row>
          <xdr:rowOff>47625</xdr:rowOff>
        </xdr:from>
        <xdr:ext cx="228600" cy="257175"/>
        <xdr:sp macro="" textlink="">
          <xdr:nvSpPr>
            <xdr:cNvPr id="2230" name="Check Box 182" hidden="1">
              <a:extLst>
                <a:ext uri="{63B3BB69-23CF-44E3-9099-C40C66FF867C}">
                  <a14:compatExt spid="_x0000_s2230"/>
                </a:ext>
                <a:ext uri="{FF2B5EF4-FFF2-40B4-BE49-F238E27FC236}">
                  <a16:creationId xmlns:a16="http://schemas.microsoft.com/office/drawing/2014/main" id="{9C140178-F046-4E05-8800-B2C77E73E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333375</xdr:colOff>
          <xdr:row>16</xdr:row>
          <xdr:rowOff>47625</xdr:rowOff>
        </xdr:from>
        <xdr:ext cx="228600" cy="276225"/>
        <xdr:sp macro="" textlink="">
          <xdr:nvSpPr>
            <xdr:cNvPr id="2231" name="Check Box 183" hidden="1">
              <a:extLst>
                <a:ext uri="{63B3BB69-23CF-44E3-9099-C40C66FF867C}">
                  <a14:compatExt spid="_x0000_s2231"/>
                </a:ext>
                <a:ext uri="{FF2B5EF4-FFF2-40B4-BE49-F238E27FC236}">
                  <a16:creationId xmlns:a16="http://schemas.microsoft.com/office/drawing/2014/main" id="{2321DD62-B54F-462A-AC2A-1D0E1A16E35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333375</xdr:colOff>
          <xdr:row>16</xdr:row>
          <xdr:rowOff>66675</xdr:rowOff>
        </xdr:from>
        <xdr:ext cx="228600" cy="257175"/>
        <xdr:sp macro="" textlink="">
          <xdr:nvSpPr>
            <xdr:cNvPr id="2232" name="Check Box 184" hidden="1">
              <a:extLst>
                <a:ext uri="{63B3BB69-23CF-44E3-9099-C40C66FF867C}">
                  <a14:compatExt spid="_x0000_s2232"/>
                </a:ext>
                <a:ext uri="{FF2B5EF4-FFF2-40B4-BE49-F238E27FC236}">
                  <a16:creationId xmlns:a16="http://schemas.microsoft.com/office/drawing/2014/main" id="{A474B7B7-6885-4FEB-AA85-915FD8C2261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333375</xdr:colOff>
          <xdr:row>16</xdr:row>
          <xdr:rowOff>66675</xdr:rowOff>
        </xdr:from>
        <xdr:ext cx="228600" cy="257175"/>
        <xdr:sp macro="" textlink="">
          <xdr:nvSpPr>
            <xdr:cNvPr id="2233" name="Check Box 185" hidden="1">
              <a:extLst>
                <a:ext uri="{63B3BB69-23CF-44E3-9099-C40C66FF867C}">
                  <a14:compatExt spid="_x0000_s2233"/>
                </a:ext>
                <a:ext uri="{FF2B5EF4-FFF2-40B4-BE49-F238E27FC236}">
                  <a16:creationId xmlns:a16="http://schemas.microsoft.com/office/drawing/2014/main" id="{B2E4443D-B597-4E6A-BB9E-85C757101F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438150</xdr:colOff>
          <xdr:row>16</xdr:row>
          <xdr:rowOff>66675</xdr:rowOff>
        </xdr:from>
        <xdr:ext cx="228600" cy="257175"/>
        <xdr:sp macro="" textlink="">
          <xdr:nvSpPr>
            <xdr:cNvPr id="2234" name="Check Box 186" hidden="1">
              <a:extLst>
                <a:ext uri="{63B3BB69-23CF-44E3-9099-C40C66FF867C}">
                  <a14:compatExt spid="_x0000_s2234"/>
                </a:ext>
                <a:ext uri="{FF2B5EF4-FFF2-40B4-BE49-F238E27FC236}">
                  <a16:creationId xmlns:a16="http://schemas.microsoft.com/office/drawing/2014/main" id="{A74FF07E-0E38-4B34-9707-B69EEF3FE60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333375</xdr:colOff>
          <xdr:row>16</xdr:row>
          <xdr:rowOff>66675</xdr:rowOff>
        </xdr:from>
        <xdr:ext cx="228600" cy="257175"/>
        <xdr:sp macro="" textlink="">
          <xdr:nvSpPr>
            <xdr:cNvPr id="2235" name="Check Box 187" hidden="1">
              <a:extLst>
                <a:ext uri="{63B3BB69-23CF-44E3-9099-C40C66FF867C}">
                  <a14:compatExt spid="_x0000_s2235"/>
                </a:ext>
                <a:ext uri="{FF2B5EF4-FFF2-40B4-BE49-F238E27FC236}">
                  <a16:creationId xmlns:a16="http://schemas.microsoft.com/office/drawing/2014/main" id="{6F3DE2F1-0BFD-4D94-9B63-6859813AB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333375</xdr:colOff>
          <xdr:row>16</xdr:row>
          <xdr:rowOff>57150</xdr:rowOff>
        </xdr:from>
        <xdr:ext cx="228600" cy="257175"/>
        <xdr:sp macro="" textlink="">
          <xdr:nvSpPr>
            <xdr:cNvPr id="2236" name="Check Box 188" hidden="1">
              <a:extLst>
                <a:ext uri="{63B3BB69-23CF-44E3-9099-C40C66FF867C}">
                  <a14:compatExt spid="_x0000_s2236"/>
                </a:ext>
                <a:ext uri="{FF2B5EF4-FFF2-40B4-BE49-F238E27FC236}">
                  <a16:creationId xmlns:a16="http://schemas.microsoft.com/office/drawing/2014/main" id="{04D33A1A-DF27-46BA-9E3E-7B07DAD13A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333375</xdr:colOff>
          <xdr:row>16</xdr:row>
          <xdr:rowOff>57150</xdr:rowOff>
        </xdr:from>
        <xdr:ext cx="228600" cy="257175"/>
        <xdr:sp macro="" textlink="">
          <xdr:nvSpPr>
            <xdr:cNvPr id="2237" name="Check Box 189" hidden="1">
              <a:extLst>
                <a:ext uri="{63B3BB69-23CF-44E3-9099-C40C66FF867C}">
                  <a14:compatExt spid="_x0000_s2237"/>
                </a:ext>
                <a:ext uri="{FF2B5EF4-FFF2-40B4-BE49-F238E27FC236}">
                  <a16:creationId xmlns:a16="http://schemas.microsoft.com/office/drawing/2014/main" id="{E9844503-C75A-4EE0-8160-5C19D7DABA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333375</xdr:colOff>
          <xdr:row>16</xdr:row>
          <xdr:rowOff>47625</xdr:rowOff>
        </xdr:from>
        <xdr:ext cx="228600" cy="257175"/>
        <xdr:sp macro="" textlink="">
          <xdr:nvSpPr>
            <xdr:cNvPr id="2238" name="Check Box 190" hidden="1">
              <a:extLst>
                <a:ext uri="{63B3BB69-23CF-44E3-9099-C40C66FF867C}">
                  <a14:compatExt spid="_x0000_s2238"/>
                </a:ext>
                <a:ext uri="{FF2B5EF4-FFF2-40B4-BE49-F238E27FC236}">
                  <a16:creationId xmlns:a16="http://schemas.microsoft.com/office/drawing/2014/main" id="{7241568F-2EE3-4182-A510-E607765C967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333375</xdr:colOff>
          <xdr:row>18</xdr:row>
          <xdr:rowOff>47625</xdr:rowOff>
        </xdr:from>
        <xdr:ext cx="228600" cy="276225"/>
        <xdr:sp macro="" textlink="">
          <xdr:nvSpPr>
            <xdr:cNvPr id="2239" name="Check Box 191" hidden="1">
              <a:extLst>
                <a:ext uri="{63B3BB69-23CF-44E3-9099-C40C66FF867C}">
                  <a14:compatExt spid="_x0000_s2239"/>
                </a:ext>
                <a:ext uri="{FF2B5EF4-FFF2-40B4-BE49-F238E27FC236}">
                  <a16:creationId xmlns:a16="http://schemas.microsoft.com/office/drawing/2014/main" id="{7EB55F18-F47E-4C10-A21D-500587BA43EA}"/>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333375</xdr:colOff>
          <xdr:row>18</xdr:row>
          <xdr:rowOff>66675</xdr:rowOff>
        </xdr:from>
        <xdr:ext cx="228600" cy="257175"/>
        <xdr:sp macro="" textlink="">
          <xdr:nvSpPr>
            <xdr:cNvPr id="2240" name="Check Box 192" hidden="1">
              <a:extLst>
                <a:ext uri="{63B3BB69-23CF-44E3-9099-C40C66FF867C}">
                  <a14:compatExt spid="_x0000_s2240"/>
                </a:ext>
                <a:ext uri="{FF2B5EF4-FFF2-40B4-BE49-F238E27FC236}">
                  <a16:creationId xmlns:a16="http://schemas.microsoft.com/office/drawing/2014/main" id="{D9442AC9-350C-44D4-95C6-A735A1111F3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333375</xdr:colOff>
          <xdr:row>18</xdr:row>
          <xdr:rowOff>66675</xdr:rowOff>
        </xdr:from>
        <xdr:ext cx="228600" cy="257175"/>
        <xdr:sp macro="" textlink="">
          <xdr:nvSpPr>
            <xdr:cNvPr id="2241" name="Check Box 193" hidden="1">
              <a:extLst>
                <a:ext uri="{63B3BB69-23CF-44E3-9099-C40C66FF867C}">
                  <a14:compatExt spid="_x0000_s2241"/>
                </a:ext>
                <a:ext uri="{FF2B5EF4-FFF2-40B4-BE49-F238E27FC236}">
                  <a16:creationId xmlns:a16="http://schemas.microsoft.com/office/drawing/2014/main" id="{04834FDE-BAB7-42EE-A4D8-0DD3FFE695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438150</xdr:colOff>
          <xdr:row>18</xdr:row>
          <xdr:rowOff>66675</xdr:rowOff>
        </xdr:from>
        <xdr:ext cx="228600" cy="257175"/>
        <xdr:sp macro="" textlink="">
          <xdr:nvSpPr>
            <xdr:cNvPr id="2242" name="Check Box 194" hidden="1">
              <a:extLst>
                <a:ext uri="{63B3BB69-23CF-44E3-9099-C40C66FF867C}">
                  <a14:compatExt spid="_x0000_s2242"/>
                </a:ext>
                <a:ext uri="{FF2B5EF4-FFF2-40B4-BE49-F238E27FC236}">
                  <a16:creationId xmlns:a16="http://schemas.microsoft.com/office/drawing/2014/main" id="{49FA3895-C41E-4C64-8C8D-9616945225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333375</xdr:colOff>
          <xdr:row>18</xdr:row>
          <xdr:rowOff>66675</xdr:rowOff>
        </xdr:from>
        <xdr:ext cx="228600" cy="257175"/>
        <xdr:sp macro="" textlink="">
          <xdr:nvSpPr>
            <xdr:cNvPr id="2243" name="Check Box 195" hidden="1">
              <a:extLst>
                <a:ext uri="{63B3BB69-23CF-44E3-9099-C40C66FF867C}">
                  <a14:compatExt spid="_x0000_s2243"/>
                </a:ext>
                <a:ext uri="{FF2B5EF4-FFF2-40B4-BE49-F238E27FC236}">
                  <a16:creationId xmlns:a16="http://schemas.microsoft.com/office/drawing/2014/main" id="{031834E2-0FF3-4702-A277-E3BDB8B0AC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333375</xdr:colOff>
          <xdr:row>18</xdr:row>
          <xdr:rowOff>57150</xdr:rowOff>
        </xdr:from>
        <xdr:ext cx="228600" cy="257175"/>
        <xdr:sp macro="" textlink="">
          <xdr:nvSpPr>
            <xdr:cNvPr id="2244" name="Check Box 196" hidden="1">
              <a:extLst>
                <a:ext uri="{63B3BB69-23CF-44E3-9099-C40C66FF867C}">
                  <a14:compatExt spid="_x0000_s2244"/>
                </a:ext>
                <a:ext uri="{FF2B5EF4-FFF2-40B4-BE49-F238E27FC236}">
                  <a16:creationId xmlns:a16="http://schemas.microsoft.com/office/drawing/2014/main" id="{56600E0A-1C81-4911-A11D-3A148F9D9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333375</xdr:colOff>
          <xdr:row>18</xdr:row>
          <xdr:rowOff>57150</xdr:rowOff>
        </xdr:from>
        <xdr:ext cx="228600" cy="257175"/>
        <xdr:sp macro="" textlink="">
          <xdr:nvSpPr>
            <xdr:cNvPr id="2245" name="Check Box 197" hidden="1">
              <a:extLst>
                <a:ext uri="{63B3BB69-23CF-44E3-9099-C40C66FF867C}">
                  <a14:compatExt spid="_x0000_s2245"/>
                </a:ext>
                <a:ext uri="{FF2B5EF4-FFF2-40B4-BE49-F238E27FC236}">
                  <a16:creationId xmlns:a16="http://schemas.microsoft.com/office/drawing/2014/main" id="{11681B76-850C-44FB-B111-23BEE37E8A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333375</xdr:colOff>
          <xdr:row>18</xdr:row>
          <xdr:rowOff>47625</xdr:rowOff>
        </xdr:from>
        <xdr:ext cx="228600" cy="257175"/>
        <xdr:sp macro="" textlink="">
          <xdr:nvSpPr>
            <xdr:cNvPr id="2246" name="Check Box 198" hidden="1">
              <a:extLst>
                <a:ext uri="{63B3BB69-23CF-44E3-9099-C40C66FF867C}">
                  <a14:compatExt spid="_x0000_s2246"/>
                </a:ext>
                <a:ext uri="{FF2B5EF4-FFF2-40B4-BE49-F238E27FC236}">
                  <a16:creationId xmlns:a16="http://schemas.microsoft.com/office/drawing/2014/main" id="{B36F48BD-9295-4F39-91A4-0DBC70CBC79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333375</xdr:colOff>
          <xdr:row>20</xdr:row>
          <xdr:rowOff>47625</xdr:rowOff>
        </xdr:from>
        <xdr:ext cx="228600" cy="276225"/>
        <xdr:sp macro="" textlink="">
          <xdr:nvSpPr>
            <xdr:cNvPr id="2247" name="Check Box 199" hidden="1">
              <a:extLst>
                <a:ext uri="{63B3BB69-23CF-44E3-9099-C40C66FF867C}">
                  <a14:compatExt spid="_x0000_s2247"/>
                </a:ext>
                <a:ext uri="{FF2B5EF4-FFF2-40B4-BE49-F238E27FC236}">
                  <a16:creationId xmlns:a16="http://schemas.microsoft.com/office/drawing/2014/main" id="{1134F27F-B8FB-43C5-B073-EC1954BE51C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333375</xdr:colOff>
          <xdr:row>20</xdr:row>
          <xdr:rowOff>66675</xdr:rowOff>
        </xdr:from>
        <xdr:ext cx="228600" cy="257175"/>
        <xdr:sp macro="" textlink="">
          <xdr:nvSpPr>
            <xdr:cNvPr id="2248" name="Check Box 200" hidden="1">
              <a:extLst>
                <a:ext uri="{63B3BB69-23CF-44E3-9099-C40C66FF867C}">
                  <a14:compatExt spid="_x0000_s2248"/>
                </a:ext>
                <a:ext uri="{FF2B5EF4-FFF2-40B4-BE49-F238E27FC236}">
                  <a16:creationId xmlns:a16="http://schemas.microsoft.com/office/drawing/2014/main" id="{DB27CA6B-BE51-4EAB-B2A4-A118693A6A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333375</xdr:colOff>
          <xdr:row>20</xdr:row>
          <xdr:rowOff>66675</xdr:rowOff>
        </xdr:from>
        <xdr:ext cx="228600" cy="257175"/>
        <xdr:sp macro="" textlink="">
          <xdr:nvSpPr>
            <xdr:cNvPr id="2249" name="Check Box 201" hidden="1">
              <a:extLst>
                <a:ext uri="{63B3BB69-23CF-44E3-9099-C40C66FF867C}">
                  <a14:compatExt spid="_x0000_s2249"/>
                </a:ext>
                <a:ext uri="{FF2B5EF4-FFF2-40B4-BE49-F238E27FC236}">
                  <a16:creationId xmlns:a16="http://schemas.microsoft.com/office/drawing/2014/main" id="{38AE67B9-6B92-4056-ADE5-CACD656B9B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438150</xdr:colOff>
          <xdr:row>20</xdr:row>
          <xdr:rowOff>66675</xdr:rowOff>
        </xdr:from>
        <xdr:ext cx="228600" cy="257175"/>
        <xdr:sp macro="" textlink="">
          <xdr:nvSpPr>
            <xdr:cNvPr id="2250" name="Check Box 202" hidden="1">
              <a:extLst>
                <a:ext uri="{63B3BB69-23CF-44E3-9099-C40C66FF867C}">
                  <a14:compatExt spid="_x0000_s2250"/>
                </a:ext>
                <a:ext uri="{FF2B5EF4-FFF2-40B4-BE49-F238E27FC236}">
                  <a16:creationId xmlns:a16="http://schemas.microsoft.com/office/drawing/2014/main" id="{9B0F4C7E-9EEE-47D3-A7F5-24FF137217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333375</xdr:colOff>
          <xdr:row>20</xdr:row>
          <xdr:rowOff>66675</xdr:rowOff>
        </xdr:from>
        <xdr:ext cx="228600" cy="257175"/>
        <xdr:sp macro="" textlink="">
          <xdr:nvSpPr>
            <xdr:cNvPr id="2251" name="Check Box 203" hidden="1">
              <a:extLst>
                <a:ext uri="{63B3BB69-23CF-44E3-9099-C40C66FF867C}">
                  <a14:compatExt spid="_x0000_s2251"/>
                </a:ext>
                <a:ext uri="{FF2B5EF4-FFF2-40B4-BE49-F238E27FC236}">
                  <a16:creationId xmlns:a16="http://schemas.microsoft.com/office/drawing/2014/main" id="{6D7C099B-3FC2-4488-859F-C32E6EAED00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333375</xdr:colOff>
          <xdr:row>20</xdr:row>
          <xdr:rowOff>57150</xdr:rowOff>
        </xdr:from>
        <xdr:ext cx="228600" cy="257175"/>
        <xdr:sp macro="" textlink="">
          <xdr:nvSpPr>
            <xdr:cNvPr id="2252" name="Check Box 204" hidden="1">
              <a:extLst>
                <a:ext uri="{63B3BB69-23CF-44E3-9099-C40C66FF867C}">
                  <a14:compatExt spid="_x0000_s2252"/>
                </a:ext>
                <a:ext uri="{FF2B5EF4-FFF2-40B4-BE49-F238E27FC236}">
                  <a16:creationId xmlns:a16="http://schemas.microsoft.com/office/drawing/2014/main" id="{DCB6D23B-1314-437C-94D5-CD71EEEC2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333375</xdr:colOff>
          <xdr:row>20</xdr:row>
          <xdr:rowOff>57150</xdr:rowOff>
        </xdr:from>
        <xdr:ext cx="228600" cy="257175"/>
        <xdr:sp macro="" textlink="">
          <xdr:nvSpPr>
            <xdr:cNvPr id="2253" name="Check Box 205" hidden="1">
              <a:extLst>
                <a:ext uri="{63B3BB69-23CF-44E3-9099-C40C66FF867C}">
                  <a14:compatExt spid="_x0000_s2253"/>
                </a:ext>
                <a:ext uri="{FF2B5EF4-FFF2-40B4-BE49-F238E27FC236}">
                  <a16:creationId xmlns:a16="http://schemas.microsoft.com/office/drawing/2014/main" id="{E6F35D65-ECC5-45CF-AB50-7F4B215A0AF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333375</xdr:colOff>
          <xdr:row>20</xdr:row>
          <xdr:rowOff>47625</xdr:rowOff>
        </xdr:from>
        <xdr:ext cx="228600" cy="257175"/>
        <xdr:sp macro="" textlink="">
          <xdr:nvSpPr>
            <xdr:cNvPr id="2254" name="Check Box 206" hidden="1">
              <a:extLst>
                <a:ext uri="{63B3BB69-23CF-44E3-9099-C40C66FF867C}">
                  <a14:compatExt spid="_x0000_s2254"/>
                </a:ext>
                <a:ext uri="{FF2B5EF4-FFF2-40B4-BE49-F238E27FC236}">
                  <a16:creationId xmlns:a16="http://schemas.microsoft.com/office/drawing/2014/main" id="{5416DC57-3F70-42BD-A723-EE770A5E2E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333375</xdr:colOff>
          <xdr:row>22</xdr:row>
          <xdr:rowOff>47625</xdr:rowOff>
        </xdr:from>
        <xdr:ext cx="228600" cy="276225"/>
        <xdr:sp macro="" textlink="">
          <xdr:nvSpPr>
            <xdr:cNvPr id="2255" name="Check Box 207" hidden="1">
              <a:extLst>
                <a:ext uri="{63B3BB69-23CF-44E3-9099-C40C66FF867C}">
                  <a14:compatExt spid="_x0000_s2255"/>
                </a:ext>
                <a:ext uri="{FF2B5EF4-FFF2-40B4-BE49-F238E27FC236}">
                  <a16:creationId xmlns:a16="http://schemas.microsoft.com/office/drawing/2014/main" id="{02FBB18F-341F-404D-BF23-EA9FEC3818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333375</xdr:colOff>
          <xdr:row>22</xdr:row>
          <xdr:rowOff>66675</xdr:rowOff>
        </xdr:from>
        <xdr:ext cx="228600" cy="257175"/>
        <xdr:sp macro="" textlink="">
          <xdr:nvSpPr>
            <xdr:cNvPr id="2256" name="Check Box 208" hidden="1">
              <a:extLst>
                <a:ext uri="{63B3BB69-23CF-44E3-9099-C40C66FF867C}">
                  <a14:compatExt spid="_x0000_s2256"/>
                </a:ext>
                <a:ext uri="{FF2B5EF4-FFF2-40B4-BE49-F238E27FC236}">
                  <a16:creationId xmlns:a16="http://schemas.microsoft.com/office/drawing/2014/main" id="{69843842-3A60-47F9-AAB4-CB0BD4B5DF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333375</xdr:colOff>
          <xdr:row>22</xdr:row>
          <xdr:rowOff>66675</xdr:rowOff>
        </xdr:from>
        <xdr:ext cx="228600" cy="257175"/>
        <xdr:sp macro="" textlink="">
          <xdr:nvSpPr>
            <xdr:cNvPr id="2257" name="Check Box 209" hidden="1">
              <a:extLst>
                <a:ext uri="{63B3BB69-23CF-44E3-9099-C40C66FF867C}">
                  <a14:compatExt spid="_x0000_s2257"/>
                </a:ext>
                <a:ext uri="{FF2B5EF4-FFF2-40B4-BE49-F238E27FC236}">
                  <a16:creationId xmlns:a16="http://schemas.microsoft.com/office/drawing/2014/main" id="{B75E6F64-8FD6-46EC-BB47-5F0CF0F67AB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438150</xdr:colOff>
          <xdr:row>22</xdr:row>
          <xdr:rowOff>66675</xdr:rowOff>
        </xdr:from>
        <xdr:ext cx="228600" cy="257175"/>
        <xdr:sp macro="" textlink="">
          <xdr:nvSpPr>
            <xdr:cNvPr id="2258" name="Check Box 210" hidden="1">
              <a:extLst>
                <a:ext uri="{63B3BB69-23CF-44E3-9099-C40C66FF867C}">
                  <a14:compatExt spid="_x0000_s2258"/>
                </a:ext>
                <a:ext uri="{FF2B5EF4-FFF2-40B4-BE49-F238E27FC236}">
                  <a16:creationId xmlns:a16="http://schemas.microsoft.com/office/drawing/2014/main" id="{94652512-B7EB-4A8C-BEAB-F17FE99F0BF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333375</xdr:colOff>
          <xdr:row>22</xdr:row>
          <xdr:rowOff>66675</xdr:rowOff>
        </xdr:from>
        <xdr:ext cx="228600" cy="257175"/>
        <xdr:sp macro="" textlink="">
          <xdr:nvSpPr>
            <xdr:cNvPr id="2259" name="Check Box 211" hidden="1">
              <a:extLst>
                <a:ext uri="{63B3BB69-23CF-44E3-9099-C40C66FF867C}">
                  <a14:compatExt spid="_x0000_s2259"/>
                </a:ext>
                <a:ext uri="{FF2B5EF4-FFF2-40B4-BE49-F238E27FC236}">
                  <a16:creationId xmlns:a16="http://schemas.microsoft.com/office/drawing/2014/main" id="{9CEB86D3-ED0B-4C95-92CB-173C628CA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333375</xdr:colOff>
          <xdr:row>22</xdr:row>
          <xdr:rowOff>57150</xdr:rowOff>
        </xdr:from>
        <xdr:ext cx="228600" cy="257175"/>
        <xdr:sp macro="" textlink="">
          <xdr:nvSpPr>
            <xdr:cNvPr id="2260" name="Check Box 212" hidden="1">
              <a:extLst>
                <a:ext uri="{63B3BB69-23CF-44E3-9099-C40C66FF867C}">
                  <a14:compatExt spid="_x0000_s2260"/>
                </a:ext>
                <a:ext uri="{FF2B5EF4-FFF2-40B4-BE49-F238E27FC236}">
                  <a16:creationId xmlns:a16="http://schemas.microsoft.com/office/drawing/2014/main" id="{7795CFE7-2D75-48C0-BDCA-B9B6F4576E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333375</xdr:colOff>
          <xdr:row>22</xdr:row>
          <xdr:rowOff>57150</xdr:rowOff>
        </xdr:from>
        <xdr:ext cx="228600" cy="257175"/>
        <xdr:sp macro="" textlink="">
          <xdr:nvSpPr>
            <xdr:cNvPr id="2261" name="Check Box 213" hidden="1">
              <a:extLst>
                <a:ext uri="{63B3BB69-23CF-44E3-9099-C40C66FF867C}">
                  <a14:compatExt spid="_x0000_s2261"/>
                </a:ext>
                <a:ext uri="{FF2B5EF4-FFF2-40B4-BE49-F238E27FC236}">
                  <a16:creationId xmlns:a16="http://schemas.microsoft.com/office/drawing/2014/main" id="{E5A5CD17-8578-4B6A-9E83-BD27A681DAC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333375</xdr:colOff>
          <xdr:row>22</xdr:row>
          <xdr:rowOff>47625</xdr:rowOff>
        </xdr:from>
        <xdr:ext cx="228600" cy="257175"/>
        <xdr:sp macro="" textlink="">
          <xdr:nvSpPr>
            <xdr:cNvPr id="2262" name="Check Box 214" hidden="1">
              <a:extLst>
                <a:ext uri="{63B3BB69-23CF-44E3-9099-C40C66FF867C}">
                  <a14:compatExt spid="_x0000_s2262"/>
                </a:ext>
                <a:ext uri="{FF2B5EF4-FFF2-40B4-BE49-F238E27FC236}">
                  <a16:creationId xmlns:a16="http://schemas.microsoft.com/office/drawing/2014/main" id="{B7056139-33D3-4A59-8A64-DBB1249C4C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7</xdr:col>
          <xdr:colOff>333375</xdr:colOff>
          <xdr:row>24</xdr:row>
          <xdr:rowOff>47625</xdr:rowOff>
        </xdr:from>
        <xdr:ext cx="228600" cy="276225"/>
        <xdr:sp macro="" textlink="">
          <xdr:nvSpPr>
            <xdr:cNvPr id="2263" name="Check Box 215" hidden="1">
              <a:extLst>
                <a:ext uri="{63B3BB69-23CF-44E3-9099-C40C66FF867C}">
                  <a14:compatExt spid="_x0000_s2263"/>
                </a:ext>
                <a:ext uri="{FF2B5EF4-FFF2-40B4-BE49-F238E27FC236}">
                  <a16:creationId xmlns:a16="http://schemas.microsoft.com/office/drawing/2014/main" id="{1F718AEB-30F2-4019-8F1A-D63362D23B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8</xdr:col>
          <xdr:colOff>333375</xdr:colOff>
          <xdr:row>24</xdr:row>
          <xdr:rowOff>66675</xdr:rowOff>
        </xdr:from>
        <xdr:ext cx="228600" cy="257175"/>
        <xdr:sp macro="" textlink="">
          <xdr:nvSpPr>
            <xdr:cNvPr id="2264" name="Check Box 216" hidden="1">
              <a:extLst>
                <a:ext uri="{63B3BB69-23CF-44E3-9099-C40C66FF867C}">
                  <a14:compatExt spid="_x0000_s2264"/>
                </a:ext>
                <a:ext uri="{FF2B5EF4-FFF2-40B4-BE49-F238E27FC236}">
                  <a16:creationId xmlns:a16="http://schemas.microsoft.com/office/drawing/2014/main" id="{C8EDB718-D5E2-4964-AD35-3A7EBA4D96A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9</xdr:col>
          <xdr:colOff>333375</xdr:colOff>
          <xdr:row>24</xdr:row>
          <xdr:rowOff>66675</xdr:rowOff>
        </xdr:from>
        <xdr:ext cx="228600" cy="257175"/>
        <xdr:sp macro="" textlink="">
          <xdr:nvSpPr>
            <xdr:cNvPr id="2265" name="Check Box 217" hidden="1">
              <a:extLst>
                <a:ext uri="{63B3BB69-23CF-44E3-9099-C40C66FF867C}">
                  <a14:compatExt spid="_x0000_s2265"/>
                </a:ext>
                <a:ext uri="{FF2B5EF4-FFF2-40B4-BE49-F238E27FC236}">
                  <a16:creationId xmlns:a16="http://schemas.microsoft.com/office/drawing/2014/main" id="{4922F147-306D-47B6-ACA9-89CDD5D293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10</xdr:col>
          <xdr:colOff>438150</xdr:colOff>
          <xdr:row>24</xdr:row>
          <xdr:rowOff>66675</xdr:rowOff>
        </xdr:from>
        <xdr:ext cx="228600" cy="257175"/>
        <xdr:sp macro="" textlink="">
          <xdr:nvSpPr>
            <xdr:cNvPr id="2266" name="Check Box 218" hidden="1">
              <a:extLst>
                <a:ext uri="{63B3BB69-23CF-44E3-9099-C40C66FF867C}">
                  <a14:compatExt spid="_x0000_s2266"/>
                </a:ext>
                <a:ext uri="{FF2B5EF4-FFF2-40B4-BE49-F238E27FC236}">
                  <a16:creationId xmlns:a16="http://schemas.microsoft.com/office/drawing/2014/main" id="{11778D3D-9055-4D00-B4ED-09786D7BC5F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11</xdr:col>
          <xdr:colOff>333375</xdr:colOff>
          <xdr:row>24</xdr:row>
          <xdr:rowOff>66675</xdr:rowOff>
        </xdr:from>
        <xdr:ext cx="228600" cy="257175"/>
        <xdr:sp macro="" textlink="">
          <xdr:nvSpPr>
            <xdr:cNvPr id="2267" name="Check Box 219" hidden="1">
              <a:extLst>
                <a:ext uri="{63B3BB69-23CF-44E3-9099-C40C66FF867C}">
                  <a14:compatExt spid="_x0000_s2267"/>
                </a:ext>
                <a:ext uri="{FF2B5EF4-FFF2-40B4-BE49-F238E27FC236}">
                  <a16:creationId xmlns:a16="http://schemas.microsoft.com/office/drawing/2014/main" id="{EE5D233D-B0CD-4D84-A35B-4DE451E6A7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12</xdr:col>
          <xdr:colOff>333375</xdr:colOff>
          <xdr:row>24</xdr:row>
          <xdr:rowOff>57150</xdr:rowOff>
        </xdr:from>
        <xdr:ext cx="228600" cy="257175"/>
        <xdr:sp macro="" textlink="">
          <xdr:nvSpPr>
            <xdr:cNvPr id="2268" name="Check Box 220" hidden="1">
              <a:extLst>
                <a:ext uri="{63B3BB69-23CF-44E3-9099-C40C66FF867C}">
                  <a14:compatExt spid="_x0000_s2268"/>
                </a:ext>
                <a:ext uri="{FF2B5EF4-FFF2-40B4-BE49-F238E27FC236}">
                  <a16:creationId xmlns:a16="http://schemas.microsoft.com/office/drawing/2014/main" id="{0568E2ED-F6D0-49A1-B1EA-B4C5AA4A0B6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13</xdr:col>
          <xdr:colOff>333375</xdr:colOff>
          <xdr:row>24</xdr:row>
          <xdr:rowOff>57150</xdr:rowOff>
        </xdr:from>
        <xdr:ext cx="228600" cy="257175"/>
        <xdr:sp macro="" textlink="">
          <xdr:nvSpPr>
            <xdr:cNvPr id="2269" name="Check Box 221" hidden="1">
              <a:extLst>
                <a:ext uri="{63B3BB69-23CF-44E3-9099-C40C66FF867C}">
                  <a14:compatExt spid="_x0000_s2269"/>
                </a:ext>
                <a:ext uri="{FF2B5EF4-FFF2-40B4-BE49-F238E27FC236}">
                  <a16:creationId xmlns:a16="http://schemas.microsoft.com/office/drawing/2014/main" id="{0CC54492-3E97-4424-9914-5816A498EFE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mc:AlternateContent xmlns:mc="http://schemas.openxmlformats.org/markup-compatibility/2006">
    <mc:Choice xmlns:a14="http://schemas.microsoft.com/office/drawing/2010/main" Requires="a14">
      <xdr:oneCellAnchor>
        <xdr:from>
          <xdr:col>14</xdr:col>
          <xdr:colOff>333375</xdr:colOff>
          <xdr:row>24</xdr:row>
          <xdr:rowOff>47625</xdr:rowOff>
        </xdr:from>
        <xdr:ext cx="228600" cy="257175"/>
        <xdr:sp macro="" textlink="">
          <xdr:nvSpPr>
            <xdr:cNvPr id="2270" name="Check Box 222" hidden="1">
              <a:extLst>
                <a:ext uri="{63B3BB69-23CF-44E3-9099-C40C66FF867C}">
                  <a14:compatExt spid="_x0000_s2270"/>
                </a:ext>
                <a:ext uri="{FF2B5EF4-FFF2-40B4-BE49-F238E27FC236}">
                  <a16:creationId xmlns:a16="http://schemas.microsoft.com/office/drawing/2014/main" id="{9550E743-98F0-4CCB-808D-8D7DFAF016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one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1362075</xdr:colOff>
          <xdr:row>3</xdr:row>
          <xdr:rowOff>133350</xdr:rowOff>
        </xdr:from>
        <xdr:to>
          <xdr:col>1</xdr:col>
          <xdr:colOff>1666875</xdr:colOff>
          <xdr:row>3</xdr:row>
          <xdr:rowOff>352425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38" Type="http://schemas.openxmlformats.org/officeDocument/2006/relationships/ctrlProp" Target="../ctrlProps/ctrlProp135.xml"/><Relationship Id="rId159" Type="http://schemas.openxmlformats.org/officeDocument/2006/relationships/ctrlProp" Target="../ctrlProps/ctrlProp156.xml"/><Relationship Id="rId170" Type="http://schemas.openxmlformats.org/officeDocument/2006/relationships/ctrlProp" Target="../ctrlProps/ctrlProp167.xml"/><Relationship Id="rId191" Type="http://schemas.openxmlformats.org/officeDocument/2006/relationships/ctrlProp" Target="../ctrlProps/ctrlProp188.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53" Type="http://schemas.openxmlformats.org/officeDocument/2006/relationships/ctrlProp" Target="../ctrlProps/ctrlProp50.xml"/><Relationship Id="rId74" Type="http://schemas.openxmlformats.org/officeDocument/2006/relationships/ctrlProp" Target="../ctrlProps/ctrlProp71.xml"/><Relationship Id="rId128" Type="http://schemas.openxmlformats.org/officeDocument/2006/relationships/ctrlProp" Target="../ctrlProps/ctrlProp125.xml"/><Relationship Id="rId149" Type="http://schemas.openxmlformats.org/officeDocument/2006/relationships/ctrlProp" Target="../ctrlProps/ctrlProp146.xml"/><Relationship Id="rId5" Type="http://schemas.openxmlformats.org/officeDocument/2006/relationships/ctrlProp" Target="../ctrlProps/ctrlProp2.xml"/><Relationship Id="rId95" Type="http://schemas.openxmlformats.org/officeDocument/2006/relationships/ctrlProp" Target="../ctrlProps/ctrlProp92.xml"/><Relationship Id="rId160" Type="http://schemas.openxmlformats.org/officeDocument/2006/relationships/ctrlProp" Target="../ctrlProps/ctrlProp157.xml"/><Relationship Id="rId181" Type="http://schemas.openxmlformats.org/officeDocument/2006/relationships/ctrlProp" Target="../ctrlProps/ctrlProp178.xml"/><Relationship Id="rId22" Type="http://schemas.openxmlformats.org/officeDocument/2006/relationships/ctrlProp" Target="../ctrlProps/ctrlProp19.xml"/><Relationship Id="rId43" Type="http://schemas.openxmlformats.org/officeDocument/2006/relationships/ctrlProp" Target="../ctrlProps/ctrlProp40.xml"/><Relationship Id="rId64" Type="http://schemas.openxmlformats.org/officeDocument/2006/relationships/ctrlProp" Target="../ctrlProps/ctrlProp61.xml"/><Relationship Id="rId118" Type="http://schemas.openxmlformats.org/officeDocument/2006/relationships/ctrlProp" Target="../ctrlProps/ctrlProp115.xml"/><Relationship Id="rId139" Type="http://schemas.openxmlformats.org/officeDocument/2006/relationships/ctrlProp" Target="../ctrlProps/ctrlProp136.xml"/><Relationship Id="rId85" Type="http://schemas.openxmlformats.org/officeDocument/2006/relationships/ctrlProp" Target="../ctrlProps/ctrlProp82.xml"/><Relationship Id="rId150" Type="http://schemas.openxmlformats.org/officeDocument/2006/relationships/ctrlProp" Target="../ctrlProps/ctrlProp147.xml"/><Relationship Id="rId171" Type="http://schemas.openxmlformats.org/officeDocument/2006/relationships/ctrlProp" Target="../ctrlProps/ctrlProp168.xml"/><Relationship Id="rId192" Type="http://schemas.openxmlformats.org/officeDocument/2006/relationships/ctrlProp" Target="../ctrlProps/ctrlProp189.xml"/><Relationship Id="rId12" Type="http://schemas.openxmlformats.org/officeDocument/2006/relationships/ctrlProp" Target="../ctrlProps/ctrlProp9.xml"/><Relationship Id="rId33" Type="http://schemas.openxmlformats.org/officeDocument/2006/relationships/ctrlProp" Target="../ctrlProps/ctrlProp30.xml"/><Relationship Id="rId108" Type="http://schemas.openxmlformats.org/officeDocument/2006/relationships/ctrlProp" Target="../ctrlProps/ctrlProp105.xml"/><Relationship Id="rId129" Type="http://schemas.openxmlformats.org/officeDocument/2006/relationships/ctrlProp" Target="../ctrlProps/ctrlProp126.xml"/><Relationship Id="rId54" Type="http://schemas.openxmlformats.org/officeDocument/2006/relationships/ctrlProp" Target="../ctrlProps/ctrlProp51.xml"/><Relationship Id="rId75" Type="http://schemas.openxmlformats.org/officeDocument/2006/relationships/ctrlProp" Target="../ctrlProps/ctrlProp72.xml"/><Relationship Id="rId96" Type="http://schemas.openxmlformats.org/officeDocument/2006/relationships/ctrlProp" Target="../ctrlProps/ctrlProp93.xml"/><Relationship Id="rId140" Type="http://schemas.openxmlformats.org/officeDocument/2006/relationships/ctrlProp" Target="../ctrlProps/ctrlProp137.xml"/><Relationship Id="rId161" Type="http://schemas.openxmlformats.org/officeDocument/2006/relationships/ctrlProp" Target="../ctrlProps/ctrlProp158.xml"/><Relationship Id="rId182" Type="http://schemas.openxmlformats.org/officeDocument/2006/relationships/ctrlProp" Target="../ctrlProps/ctrlProp179.xml"/><Relationship Id="rId6" Type="http://schemas.openxmlformats.org/officeDocument/2006/relationships/ctrlProp" Target="../ctrlProps/ctrlProp3.xml"/><Relationship Id="rId23" Type="http://schemas.openxmlformats.org/officeDocument/2006/relationships/ctrlProp" Target="../ctrlProps/ctrlProp20.xml"/><Relationship Id="rId119" Type="http://schemas.openxmlformats.org/officeDocument/2006/relationships/ctrlProp" Target="../ctrlProps/ctrlProp116.xml"/><Relationship Id="rId44" Type="http://schemas.openxmlformats.org/officeDocument/2006/relationships/ctrlProp" Target="../ctrlProps/ctrlProp41.xml"/><Relationship Id="rId65" Type="http://schemas.openxmlformats.org/officeDocument/2006/relationships/ctrlProp" Target="../ctrlProps/ctrlProp62.xml"/><Relationship Id="rId86" Type="http://schemas.openxmlformats.org/officeDocument/2006/relationships/ctrlProp" Target="../ctrlProps/ctrlProp83.xml"/><Relationship Id="rId130" Type="http://schemas.openxmlformats.org/officeDocument/2006/relationships/ctrlProp" Target="../ctrlProps/ctrlProp127.xml"/><Relationship Id="rId151" Type="http://schemas.openxmlformats.org/officeDocument/2006/relationships/ctrlProp" Target="../ctrlProps/ctrlProp148.xml"/><Relationship Id="rId172" Type="http://schemas.openxmlformats.org/officeDocument/2006/relationships/ctrlProp" Target="../ctrlProps/ctrlProp169.xml"/><Relationship Id="rId193" Type="http://schemas.openxmlformats.org/officeDocument/2006/relationships/ctrlProp" Target="../ctrlProps/ctrlProp190.xml"/><Relationship Id="rId13" Type="http://schemas.openxmlformats.org/officeDocument/2006/relationships/ctrlProp" Target="../ctrlProps/ctrlProp10.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4" Type="http://schemas.openxmlformats.org/officeDocument/2006/relationships/ctrlProp" Target="../ctrlProps/ctrlProp191.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95" Type="http://schemas.openxmlformats.org/officeDocument/2006/relationships/ctrlProp" Target="../ctrlProps/ctrlProp192.xml"/><Relationship Id="rId190" Type="http://schemas.openxmlformats.org/officeDocument/2006/relationships/ctrlProp" Target="../ctrlProps/ctrlProp187.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54" Type="http://schemas.openxmlformats.org/officeDocument/2006/relationships/ctrlProp" Target="../ctrlProps/ctrlProp151.xml"/><Relationship Id="rId175" Type="http://schemas.openxmlformats.org/officeDocument/2006/relationships/ctrlProp" Target="../ctrlProps/ctrlProp172.xml"/><Relationship Id="rId196" Type="http://schemas.openxmlformats.org/officeDocument/2006/relationships/ctrlProp" Target="../ctrlProps/ctrlProp193.xml"/><Relationship Id="rId16" Type="http://schemas.openxmlformats.org/officeDocument/2006/relationships/ctrlProp" Target="../ctrlProps/ctrlProp13.xml"/><Relationship Id="rId37" Type="http://schemas.openxmlformats.org/officeDocument/2006/relationships/ctrlProp" Target="../ctrlProps/ctrlProp34.xml"/><Relationship Id="rId58" Type="http://schemas.openxmlformats.org/officeDocument/2006/relationships/ctrlProp" Target="../ctrlProps/ctrlProp55.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44" Type="http://schemas.openxmlformats.org/officeDocument/2006/relationships/ctrlProp" Target="../ctrlProps/ctrlProp141.xml"/><Relationship Id="rId90" Type="http://schemas.openxmlformats.org/officeDocument/2006/relationships/ctrlProp" Target="../ctrlProps/ctrlProp87.xml"/><Relationship Id="rId165" Type="http://schemas.openxmlformats.org/officeDocument/2006/relationships/ctrlProp" Target="../ctrlProps/ctrlProp162.xml"/><Relationship Id="rId186" Type="http://schemas.openxmlformats.org/officeDocument/2006/relationships/ctrlProp" Target="../ctrlProps/ctrlProp183.xml"/><Relationship Id="rId27" Type="http://schemas.openxmlformats.org/officeDocument/2006/relationships/ctrlProp" Target="../ctrlProps/ctrlProp24.xml"/><Relationship Id="rId48" Type="http://schemas.openxmlformats.org/officeDocument/2006/relationships/ctrlProp" Target="../ctrlProps/ctrlProp45.xml"/><Relationship Id="rId69" Type="http://schemas.openxmlformats.org/officeDocument/2006/relationships/ctrlProp" Target="../ctrlProps/ctrlProp66.xml"/><Relationship Id="rId113" Type="http://schemas.openxmlformats.org/officeDocument/2006/relationships/ctrlProp" Target="../ctrlProps/ctrlProp110.xml"/><Relationship Id="rId134" Type="http://schemas.openxmlformats.org/officeDocument/2006/relationships/ctrlProp" Target="../ctrlProps/ctrlProp131.xml"/><Relationship Id="rId80" Type="http://schemas.openxmlformats.org/officeDocument/2006/relationships/ctrlProp" Target="../ctrlProps/ctrlProp77.xml"/><Relationship Id="rId155" Type="http://schemas.openxmlformats.org/officeDocument/2006/relationships/ctrlProp" Target="../ctrlProps/ctrlProp152.xml"/><Relationship Id="rId176" Type="http://schemas.openxmlformats.org/officeDocument/2006/relationships/ctrlProp" Target="../ctrlProps/ctrlProp173.xml"/><Relationship Id="rId17" Type="http://schemas.openxmlformats.org/officeDocument/2006/relationships/ctrlProp" Target="../ctrlProps/ctrlProp14.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24" Type="http://schemas.openxmlformats.org/officeDocument/2006/relationships/ctrlProp" Target="../ctrlProps/ctrlProp121.xml"/><Relationship Id="rId70" Type="http://schemas.openxmlformats.org/officeDocument/2006/relationships/ctrlProp" Target="../ctrlProps/ctrlProp67.xml"/><Relationship Id="rId91" Type="http://schemas.openxmlformats.org/officeDocument/2006/relationships/ctrlProp" Target="../ctrlProps/ctrlProp88.xml"/><Relationship Id="rId145" Type="http://schemas.openxmlformats.org/officeDocument/2006/relationships/ctrlProp" Target="../ctrlProps/ctrlProp142.xml"/><Relationship Id="rId166" Type="http://schemas.openxmlformats.org/officeDocument/2006/relationships/ctrlProp" Target="../ctrlProps/ctrlProp163.xml"/><Relationship Id="rId187" Type="http://schemas.openxmlformats.org/officeDocument/2006/relationships/ctrlProp" Target="../ctrlProps/ctrlProp184.xml"/><Relationship Id="rId1" Type="http://schemas.openxmlformats.org/officeDocument/2006/relationships/printerSettings" Target="../printerSettings/printerSettings2.bin"/><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60" Type="http://schemas.openxmlformats.org/officeDocument/2006/relationships/ctrlProp" Target="../ctrlProps/ctrlProp57.xml"/><Relationship Id="rId81" Type="http://schemas.openxmlformats.org/officeDocument/2006/relationships/ctrlProp" Target="../ctrlProps/ctrlProp78.xml"/><Relationship Id="rId135" Type="http://schemas.openxmlformats.org/officeDocument/2006/relationships/ctrlProp" Target="../ctrlProps/ctrlProp132.xml"/><Relationship Id="rId156" Type="http://schemas.openxmlformats.org/officeDocument/2006/relationships/ctrlProp" Target="../ctrlProps/ctrlProp153.xml"/><Relationship Id="rId177" Type="http://schemas.openxmlformats.org/officeDocument/2006/relationships/ctrlProp" Target="../ctrlProps/ctrlProp174.xml"/><Relationship Id="rId18" Type="http://schemas.openxmlformats.org/officeDocument/2006/relationships/ctrlProp" Target="../ctrlProps/ctrlProp15.xml"/><Relationship Id="rId39" Type="http://schemas.openxmlformats.org/officeDocument/2006/relationships/ctrlProp" Target="../ctrlProps/ctrlProp3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9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83512-DE7E-419E-BA2A-2F9FF30B711D}">
  <dimension ref="A1:B9"/>
  <sheetViews>
    <sheetView topLeftCell="B1" workbookViewId="0">
      <selection activeCell="B1" sqref="B1:B1048576"/>
    </sheetView>
  </sheetViews>
  <sheetFormatPr defaultRowHeight="15" x14ac:dyDescent="0.25"/>
  <cols>
    <col min="1" max="1" width="15" customWidth="1"/>
    <col min="2" max="2" width="243" customWidth="1"/>
  </cols>
  <sheetData>
    <row r="1" spans="1:2" ht="94.5" thickBot="1" x14ac:dyDescent="0.3">
      <c r="A1" t="s">
        <v>6</v>
      </c>
      <c r="B1" s="11" t="s">
        <v>140</v>
      </c>
    </row>
    <row r="2" spans="1:2" ht="260.25" thickBot="1" x14ac:dyDescent="0.3">
      <c r="A2" t="s">
        <v>7</v>
      </c>
      <c r="B2" s="11" t="s">
        <v>150</v>
      </c>
    </row>
    <row r="3" spans="1:2" ht="95.25" customHeight="1" thickBot="1" x14ac:dyDescent="0.3">
      <c r="A3" t="s">
        <v>8</v>
      </c>
      <c r="B3" s="11" t="s">
        <v>144</v>
      </c>
    </row>
    <row r="4" spans="1:2" ht="95.25" customHeight="1" thickBot="1" x14ac:dyDescent="0.3">
      <c r="A4" t="s">
        <v>9</v>
      </c>
      <c r="B4" s="11" t="s">
        <v>142</v>
      </c>
    </row>
    <row r="5" spans="1:2" ht="95.25" customHeight="1" thickBot="1" x14ac:dyDescent="0.3">
      <c r="A5" t="s">
        <v>10</v>
      </c>
      <c r="B5" s="11" t="s">
        <v>143</v>
      </c>
    </row>
    <row r="6" spans="1:2" ht="95.25" customHeight="1" thickBot="1" x14ac:dyDescent="0.3">
      <c r="A6" t="s">
        <v>11</v>
      </c>
      <c r="B6" s="11" t="s">
        <v>145</v>
      </c>
    </row>
    <row r="7" spans="1:2" ht="139.5" thickBot="1" x14ac:dyDescent="0.3">
      <c r="A7" t="s">
        <v>13</v>
      </c>
      <c r="B7" s="11" t="s">
        <v>141</v>
      </c>
    </row>
    <row r="8" spans="1:2" ht="155.25" customHeight="1" thickBot="1" x14ac:dyDescent="0.3">
      <c r="A8" t="s">
        <v>85</v>
      </c>
      <c r="B8" s="11" t="s">
        <v>152</v>
      </c>
    </row>
    <row r="9" spans="1:2" ht="161.25" customHeight="1" thickBot="1" x14ac:dyDescent="0.3">
      <c r="A9" t="s">
        <v>151</v>
      </c>
      <c r="B9" s="11" t="s">
        <v>153</v>
      </c>
    </row>
  </sheetData>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14AEE-2845-469C-A35E-1A5CC75F78EB}">
  <dimension ref="A1:S26"/>
  <sheetViews>
    <sheetView tabSelected="1" workbookViewId="0">
      <selection activeCell="B2" sqref="B2"/>
    </sheetView>
  </sheetViews>
  <sheetFormatPr defaultRowHeight="15" x14ac:dyDescent="0.25"/>
  <cols>
    <col min="1" max="2" width="21.7109375" customWidth="1"/>
    <col min="3" max="3" width="22.140625" customWidth="1"/>
    <col min="4" max="4" width="33.5703125" customWidth="1"/>
    <col min="5" max="5" width="36.85546875" customWidth="1"/>
    <col min="6" max="6" width="20.42578125" customWidth="1"/>
    <col min="7" max="7" width="2.5703125" customWidth="1"/>
    <col min="8" max="10" width="13.140625" customWidth="1"/>
    <col min="11" max="11" width="16" customWidth="1"/>
    <col min="12" max="15" width="13.140625" customWidth="1"/>
    <col min="16" max="17" width="13.140625" hidden="1" customWidth="1"/>
    <col min="18" max="18" width="17.42578125" customWidth="1"/>
    <col min="19" max="19" width="2.42578125" customWidth="1"/>
    <col min="21" max="21" width="9.140625" customWidth="1"/>
  </cols>
  <sheetData>
    <row r="1" spans="1:19" ht="68.25" customHeight="1" thickBot="1" x14ac:dyDescent="0.3">
      <c r="A1" s="12" t="s">
        <v>0</v>
      </c>
      <c r="B1" s="12" t="s">
        <v>1</v>
      </c>
      <c r="C1" s="12" t="s">
        <v>2</v>
      </c>
      <c r="D1" s="12" t="s">
        <v>3</v>
      </c>
      <c r="E1" s="12" t="s">
        <v>4</v>
      </c>
      <c r="F1" s="12" t="s">
        <v>155</v>
      </c>
      <c r="G1" s="12"/>
      <c r="H1" s="13" t="s">
        <v>6</v>
      </c>
      <c r="I1" s="13" t="s">
        <v>7</v>
      </c>
      <c r="J1" s="13" t="s">
        <v>8</v>
      </c>
      <c r="K1" s="13" t="s">
        <v>9</v>
      </c>
      <c r="L1" s="13" t="s">
        <v>10</v>
      </c>
      <c r="M1" s="13" t="s">
        <v>167</v>
      </c>
      <c r="N1" s="13" t="s">
        <v>13</v>
      </c>
      <c r="O1" s="13" t="s">
        <v>85</v>
      </c>
      <c r="P1" s="13" t="s">
        <v>14</v>
      </c>
      <c r="Q1" s="13" t="s">
        <v>15</v>
      </c>
      <c r="R1" s="25" t="s">
        <v>146</v>
      </c>
      <c r="S1" s="25"/>
    </row>
    <row r="2" spans="1:19" ht="28.5" customHeight="1" thickTop="1" thickBot="1" x14ac:dyDescent="0.3">
      <c r="A2" s="18"/>
      <c r="B2" s="18"/>
      <c r="C2" s="18"/>
      <c r="D2" s="24"/>
      <c r="E2" s="24"/>
      <c r="F2" s="18"/>
      <c r="G2" s="19"/>
      <c r="H2" s="16"/>
      <c r="I2" s="1"/>
      <c r="J2" s="1"/>
      <c r="K2" s="1"/>
      <c r="L2" s="1"/>
      <c r="M2" s="1"/>
      <c r="N2" s="1"/>
      <c r="O2" s="1"/>
      <c r="P2" s="1"/>
      <c r="Q2" s="1"/>
      <c r="R2" s="14"/>
      <c r="S2" s="18"/>
    </row>
    <row r="3" spans="1:19" ht="28.5" customHeight="1" thickTop="1" thickBot="1" x14ac:dyDescent="0.3">
      <c r="A3" s="20"/>
      <c r="B3" s="20"/>
      <c r="C3" s="20"/>
      <c r="D3" s="20"/>
      <c r="E3" s="20"/>
      <c r="F3" s="20"/>
      <c r="G3" s="20"/>
      <c r="H3" s="17"/>
      <c r="I3" s="4"/>
      <c r="J3" s="4"/>
      <c r="K3" s="4"/>
      <c r="L3" s="4"/>
      <c r="M3" s="4"/>
      <c r="N3" s="4"/>
      <c r="O3" s="4"/>
      <c r="P3" s="4"/>
      <c r="Q3" s="4"/>
      <c r="R3" s="15"/>
      <c r="S3" s="20"/>
    </row>
    <row r="4" spans="1:19" ht="28.5" customHeight="1" thickTop="1" thickBot="1" x14ac:dyDescent="0.3">
      <c r="A4" s="18"/>
      <c r="B4" s="18"/>
      <c r="C4" s="18"/>
      <c r="D4" s="18"/>
      <c r="E4" s="18"/>
      <c r="F4" s="18"/>
      <c r="G4" s="18"/>
      <c r="H4" s="16"/>
      <c r="I4" s="1"/>
      <c r="J4" s="1"/>
      <c r="K4" s="1"/>
      <c r="L4" s="1"/>
      <c r="M4" s="1"/>
      <c r="N4" s="1"/>
      <c r="O4" s="1"/>
      <c r="P4" s="1"/>
      <c r="Q4" s="1"/>
      <c r="R4" s="14"/>
      <c r="S4" s="18"/>
    </row>
    <row r="5" spans="1:19" ht="28.5" customHeight="1" thickTop="1" thickBot="1" x14ac:dyDescent="0.3">
      <c r="A5" s="20"/>
      <c r="B5" s="20"/>
      <c r="C5" s="20"/>
      <c r="D5" s="20"/>
      <c r="E5" s="20"/>
      <c r="F5" s="20"/>
      <c r="G5" s="20"/>
      <c r="H5" s="17"/>
      <c r="I5" s="4"/>
      <c r="J5" s="4"/>
      <c r="K5" s="4"/>
      <c r="L5" s="4"/>
      <c r="M5" s="4"/>
      <c r="N5" s="4"/>
      <c r="O5" s="4"/>
      <c r="P5" s="4"/>
      <c r="Q5" s="4"/>
      <c r="R5" s="15"/>
      <c r="S5" s="20"/>
    </row>
    <row r="6" spans="1:19" ht="28.5" customHeight="1" thickTop="1" thickBot="1" x14ac:dyDescent="0.3">
      <c r="A6" s="18"/>
      <c r="B6" s="18"/>
      <c r="C6" s="18"/>
      <c r="D6" s="18"/>
      <c r="E6" s="18"/>
      <c r="F6" s="18"/>
      <c r="G6" s="18"/>
      <c r="H6" s="16"/>
      <c r="I6" s="1"/>
      <c r="J6" s="1"/>
      <c r="K6" s="1"/>
      <c r="L6" s="1"/>
      <c r="M6" s="1"/>
      <c r="N6" s="1"/>
      <c r="O6" s="1"/>
      <c r="P6" s="1"/>
      <c r="Q6" s="1"/>
      <c r="R6" s="14"/>
      <c r="S6" s="18"/>
    </row>
    <row r="7" spans="1:19" ht="28.5" customHeight="1" thickTop="1" thickBot="1" x14ac:dyDescent="0.3">
      <c r="A7" s="20"/>
      <c r="B7" s="20"/>
      <c r="C7" s="20"/>
      <c r="D7" s="20"/>
      <c r="E7" s="20"/>
      <c r="F7" s="20"/>
      <c r="G7" s="20"/>
      <c r="H7" s="17"/>
      <c r="I7" s="4"/>
      <c r="J7" s="4"/>
      <c r="K7" s="4"/>
      <c r="L7" s="4"/>
      <c r="M7" s="4"/>
      <c r="N7" s="4"/>
      <c r="O7" s="4"/>
      <c r="P7" s="4"/>
      <c r="Q7" s="4"/>
      <c r="R7" s="15"/>
      <c r="S7" s="20"/>
    </row>
    <row r="8" spans="1:19" ht="28.5" customHeight="1" thickTop="1" thickBot="1" x14ac:dyDescent="0.3">
      <c r="A8" s="18"/>
      <c r="B8" s="18"/>
      <c r="C8" s="18"/>
      <c r="D8" s="18"/>
      <c r="E8" s="18"/>
      <c r="F8" s="18"/>
      <c r="G8" s="18"/>
      <c r="H8" s="16"/>
      <c r="I8" s="1"/>
      <c r="J8" s="1"/>
      <c r="K8" s="1"/>
      <c r="L8" s="1"/>
      <c r="M8" s="1"/>
      <c r="N8" s="1"/>
      <c r="O8" s="1"/>
      <c r="P8" s="1"/>
      <c r="Q8" s="1"/>
      <c r="R8" s="14"/>
      <c r="S8" s="18"/>
    </row>
    <row r="9" spans="1:19" ht="28.5" customHeight="1" thickTop="1" thickBot="1" x14ac:dyDescent="0.3">
      <c r="A9" s="20"/>
      <c r="B9" s="20"/>
      <c r="C9" s="20"/>
      <c r="D9" s="20"/>
      <c r="E9" s="20"/>
      <c r="F9" s="20"/>
      <c r="G9" s="20"/>
      <c r="H9" s="17"/>
      <c r="I9" s="4"/>
      <c r="J9" s="4"/>
      <c r="K9" s="4"/>
      <c r="L9" s="4"/>
      <c r="M9" s="4"/>
      <c r="N9" s="4"/>
      <c r="O9" s="4"/>
      <c r="P9" s="4"/>
      <c r="Q9" s="4"/>
      <c r="R9" s="15"/>
      <c r="S9" s="20"/>
    </row>
    <row r="10" spans="1:19" ht="28.5" customHeight="1" thickTop="1" thickBot="1" x14ac:dyDescent="0.3">
      <c r="A10" s="18"/>
      <c r="B10" s="18"/>
      <c r="C10" s="18"/>
      <c r="D10" s="18"/>
      <c r="E10" s="18"/>
      <c r="F10" s="18"/>
      <c r="G10" s="18"/>
      <c r="H10" s="16"/>
      <c r="I10" s="1"/>
      <c r="J10" s="1"/>
      <c r="K10" s="1"/>
      <c r="L10" s="1"/>
      <c r="M10" s="1"/>
      <c r="N10" s="1"/>
      <c r="O10" s="1"/>
      <c r="P10" s="1"/>
      <c r="Q10" s="1"/>
      <c r="R10" s="14"/>
      <c r="S10" s="18"/>
    </row>
    <row r="11" spans="1:19" ht="28.5" customHeight="1" thickTop="1" thickBot="1" x14ac:dyDescent="0.3">
      <c r="A11" s="20"/>
      <c r="B11" s="20"/>
      <c r="C11" s="20"/>
      <c r="D11" s="20"/>
      <c r="E11" s="20"/>
      <c r="F11" s="20"/>
      <c r="G11" s="20"/>
      <c r="H11" s="17"/>
      <c r="I11" s="4"/>
      <c r="J11" s="4"/>
      <c r="K11" s="4"/>
      <c r="L11" s="4"/>
      <c r="M11" s="4"/>
      <c r="N11" s="4"/>
      <c r="O11" s="4"/>
      <c r="P11" s="4"/>
      <c r="Q11" s="4"/>
      <c r="R11" s="15"/>
      <c r="S11" s="20"/>
    </row>
    <row r="12" spans="1:19" ht="28.5" customHeight="1" thickTop="1" thickBot="1" x14ac:dyDescent="0.3">
      <c r="A12" s="18"/>
      <c r="B12" s="18"/>
      <c r="C12" s="18"/>
      <c r="D12" s="18"/>
      <c r="E12" s="18"/>
      <c r="F12" s="18"/>
      <c r="G12" s="18"/>
      <c r="H12" s="16"/>
      <c r="I12" s="1"/>
      <c r="J12" s="1"/>
      <c r="K12" s="1"/>
      <c r="L12" s="1"/>
      <c r="M12" s="1"/>
      <c r="N12" s="1"/>
      <c r="O12" s="1"/>
      <c r="P12" s="1"/>
      <c r="Q12" s="1"/>
      <c r="R12" s="14"/>
      <c r="S12" s="18"/>
    </row>
    <row r="13" spans="1:19" ht="28.5" customHeight="1" thickTop="1" thickBot="1" x14ac:dyDescent="0.3">
      <c r="A13" s="20"/>
      <c r="B13" s="20"/>
      <c r="C13" s="20"/>
      <c r="D13" s="20"/>
      <c r="E13" s="20"/>
      <c r="F13" s="20"/>
      <c r="G13" s="20"/>
      <c r="H13" s="17"/>
      <c r="I13" s="4"/>
      <c r="J13" s="4"/>
      <c r="K13" s="4"/>
      <c r="L13" s="4"/>
      <c r="M13" s="4"/>
      <c r="N13" s="4"/>
      <c r="O13" s="4"/>
      <c r="P13" s="4"/>
      <c r="Q13" s="4"/>
      <c r="R13" s="15"/>
      <c r="S13" s="20"/>
    </row>
    <row r="14" spans="1:19" ht="28.5" customHeight="1" thickTop="1" thickBot="1" x14ac:dyDescent="0.3">
      <c r="A14" s="18"/>
      <c r="B14" s="18"/>
      <c r="C14" s="18"/>
      <c r="D14" s="18"/>
      <c r="E14" s="18"/>
      <c r="F14" s="18"/>
      <c r="G14" s="18"/>
      <c r="H14" s="16"/>
      <c r="I14" s="1"/>
      <c r="J14" s="1"/>
      <c r="K14" s="1"/>
      <c r="L14" s="1"/>
      <c r="M14" s="1"/>
      <c r="N14" s="1"/>
      <c r="O14" s="1"/>
      <c r="P14" s="1"/>
      <c r="Q14" s="1"/>
      <c r="R14" s="14"/>
      <c r="S14" s="18"/>
    </row>
    <row r="15" spans="1:19" ht="28.5" customHeight="1" thickTop="1" thickBot="1" x14ac:dyDescent="0.3">
      <c r="A15" s="20"/>
      <c r="B15" s="20"/>
      <c r="C15" s="20"/>
      <c r="D15" s="20"/>
      <c r="E15" s="20"/>
      <c r="F15" s="20"/>
      <c r="G15" s="20"/>
      <c r="H15" s="21"/>
      <c r="I15" s="22"/>
      <c r="J15" s="22"/>
      <c r="K15" s="22"/>
      <c r="L15" s="22"/>
      <c r="M15" s="22"/>
      <c r="N15" s="22"/>
      <c r="O15" s="22"/>
      <c r="P15" s="22"/>
      <c r="Q15" s="22"/>
      <c r="R15" s="23"/>
      <c r="S15" s="20"/>
    </row>
    <row r="16" spans="1:19" ht="28.5" customHeight="1" thickTop="1" thickBot="1" x14ac:dyDescent="0.3">
      <c r="A16" s="18"/>
      <c r="B16" s="18"/>
      <c r="C16" s="18"/>
      <c r="D16" s="18"/>
      <c r="E16" s="18"/>
      <c r="F16" s="18"/>
      <c r="G16" s="18"/>
      <c r="H16" s="16"/>
      <c r="I16" s="1"/>
      <c r="J16" s="1"/>
      <c r="K16" s="1"/>
      <c r="L16" s="1"/>
      <c r="M16" s="1"/>
      <c r="N16" s="1"/>
      <c r="O16" s="1"/>
      <c r="P16" s="1"/>
      <c r="Q16" s="1"/>
      <c r="R16" s="14"/>
      <c r="S16" s="18"/>
    </row>
    <row r="17" spans="1:19" ht="28.5" customHeight="1" thickTop="1" thickBot="1" x14ac:dyDescent="0.3">
      <c r="A17" s="20"/>
      <c r="B17" s="20"/>
      <c r="C17" s="20"/>
      <c r="D17" s="20"/>
      <c r="E17" s="20"/>
      <c r="F17" s="20"/>
      <c r="G17" s="20"/>
      <c r="H17" s="21"/>
      <c r="I17" s="22"/>
      <c r="J17" s="22"/>
      <c r="K17" s="22"/>
      <c r="L17" s="22"/>
      <c r="M17" s="22"/>
      <c r="N17" s="22"/>
      <c r="O17" s="22"/>
      <c r="P17" s="22"/>
      <c r="Q17" s="22"/>
      <c r="R17" s="23"/>
      <c r="S17" s="20"/>
    </row>
    <row r="18" spans="1:19" ht="28.5" customHeight="1" thickTop="1" thickBot="1" x14ac:dyDescent="0.3">
      <c r="A18" s="18"/>
      <c r="B18" s="18"/>
      <c r="C18" s="18"/>
      <c r="D18" s="18"/>
      <c r="E18" s="18"/>
      <c r="F18" s="18"/>
      <c r="G18" s="18"/>
      <c r="H18" s="16"/>
      <c r="I18" s="1"/>
      <c r="J18" s="1"/>
      <c r="K18" s="1"/>
      <c r="L18" s="1"/>
      <c r="M18" s="1"/>
      <c r="N18" s="1"/>
      <c r="O18" s="1"/>
      <c r="P18" s="1"/>
      <c r="Q18" s="1"/>
      <c r="R18" s="14"/>
      <c r="S18" s="18"/>
    </row>
    <row r="19" spans="1:19" ht="28.5" customHeight="1" thickTop="1" thickBot="1" x14ac:dyDescent="0.3">
      <c r="A19" s="20"/>
      <c r="B19" s="20"/>
      <c r="C19" s="20"/>
      <c r="D19" s="20"/>
      <c r="E19" s="20"/>
      <c r="F19" s="20"/>
      <c r="G19" s="20"/>
      <c r="H19" s="21"/>
      <c r="I19" s="22"/>
      <c r="J19" s="22"/>
      <c r="K19" s="22"/>
      <c r="L19" s="22"/>
      <c r="M19" s="22"/>
      <c r="N19" s="22"/>
      <c r="O19" s="22"/>
      <c r="P19" s="22"/>
      <c r="Q19" s="22"/>
      <c r="R19" s="23"/>
      <c r="S19" s="20"/>
    </row>
    <row r="20" spans="1:19" ht="28.5" customHeight="1" thickTop="1" thickBot="1" x14ac:dyDescent="0.3">
      <c r="A20" s="18"/>
      <c r="B20" s="18"/>
      <c r="C20" s="18"/>
      <c r="D20" s="18"/>
      <c r="E20" s="18"/>
      <c r="F20" s="18"/>
      <c r="G20" s="18"/>
      <c r="H20" s="16"/>
      <c r="I20" s="1"/>
      <c r="J20" s="1"/>
      <c r="K20" s="1"/>
      <c r="L20" s="1"/>
      <c r="M20" s="1"/>
      <c r="N20" s="1"/>
      <c r="O20" s="1"/>
      <c r="P20" s="1"/>
      <c r="Q20" s="1"/>
      <c r="R20" s="14"/>
      <c r="S20" s="18"/>
    </row>
    <row r="21" spans="1:19" ht="28.5" customHeight="1" thickTop="1" thickBot="1" x14ac:dyDescent="0.3">
      <c r="A21" s="20"/>
      <c r="B21" s="20"/>
      <c r="C21" s="20"/>
      <c r="D21" s="20"/>
      <c r="E21" s="20"/>
      <c r="F21" s="20"/>
      <c r="G21" s="20"/>
      <c r="H21" s="21"/>
      <c r="I21" s="22"/>
      <c r="J21" s="22"/>
      <c r="K21" s="22"/>
      <c r="L21" s="22"/>
      <c r="M21" s="22"/>
      <c r="N21" s="22"/>
      <c r="O21" s="22"/>
      <c r="P21" s="22"/>
      <c r="Q21" s="22"/>
      <c r="R21" s="23"/>
      <c r="S21" s="20"/>
    </row>
    <row r="22" spans="1:19" ht="28.5" customHeight="1" thickTop="1" thickBot="1" x14ac:dyDescent="0.3">
      <c r="A22" s="18"/>
      <c r="B22" s="18"/>
      <c r="C22" s="18"/>
      <c r="D22" s="18"/>
      <c r="E22" s="18"/>
      <c r="F22" s="18"/>
      <c r="G22" s="18"/>
      <c r="H22" s="16"/>
      <c r="I22" s="1"/>
      <c r="J22" s="1"/>
      <c r="K22" s="1"/>
      <c r="L22" s="1"/>
      <c r="M22" s="1"/>
      <c r="N22" s="1"/>
      <c r="O22" s="1"/>
      <c r="P22" s="1"/>
      <c r="Q22" s="1"/>
      <c r="R22" s="14"/>
      <c r="S22" s="18"/>
    </row>
    <row r="23" spans="1:19" ht="28.5" customHeight="1" thickTop="1" thickBot="1" x14ac:dyDescent="0.3">
      <c r="A23" s="20"/>
      <c r="B23" s="20"/>
      <c r="C23" s="20"/>
      <c r="D23" s="20"/>
      <c r="E23" s="20"/>
      <c r="F23" s="20"/>
      <c r="G23" s="20"/>
      <c r="H23" s="21"/>
      <c r="I23" s="22"/>
      <c r="J23" s="22"/>
      <c r="K23" s="22"/>
      <c r="L23" s="22"/>
      <c r="M23" s="22"/>
      <c r="N23" s="22"/>
      <c r="O23" s="22"/>
      <c r="P23" s="22"/>
      <c r="Q23" s="22"/>
      <c r="R23" s="23"/>
      <c r="S23" s="20"/>
    </row>
    <row r="24" spans="1:19" ht="28.5" customHeight="1" thickTop="1" thickBot="1" x14ac:dyDescent="0.3">
      <c r="A24" s="18"/>
      <c r="B24" s="18"/>
      <c r="C24" s="18"/>
      <c r="D24" s="18"/>
      <c r="E24" s="18"/>
      <c r="F24" s="18"/>
      <c r="G24" s="18"/>
      <c r="H24" s="27"/>
      <c r="I24" s="28"/>
      <c r="J24" s="28"/>
      <c r="K24" s="28"/>
      <c r="L24" s="28"/>
      <c r="M24" s="28"/>
      <c r="N24" s="28"/>
      <c r="O24" s="28"/>
      <c r="P24" s="1"/>
      <c r="Q24" s="1"/>
      <c r="R24" s="14"/>
      <c r="S24" s="18"/>
    </row>
    <row r="25" spans="1:19" ht="28.5" customHeight="1" thickTop="1" thickBot="1" x14ac:dyDescent="0.3">
      <c r="A25" s="20"/>
      <c r="B25" s="20"/>
      <c r="C25" s="20"/>
      <c r="D25" s="20"/>
      <c r="E25" s="20"/>
      <c r="F25" s="20"/>
      <c r="G25" s="20"/>
      <c r="H25" s="21"/>
      <c r="I25" s="22"/>
      <c r="J25" s="22"/>
      <c r="K25" s="22"/>
      <c r="L25" s="22"/>
      <c r="M25" s="22"/>
      <c r="N25" s="22"/>
      <c r="O25" s="22"/>
      <c r="P25" s="22"/>
      <c r="Q25" s="22"/>
      <c r="R25" s="23"/>
      <c r="S25" s="20"/>
    </row>
    <row r="26" spans="1:19" ht="15.75" thickTop="1" x14ac:dyDescent="0.25"/>
  </sheetData>
  <sheetProtection sheet="1" selectLockedCells="1"/>
  <mergeCells count="1">
    <mergeCell ref="R1:S1"/>
  </mergeCells>
  <conditionalFormatting sqref="H2:S2 B2:F2 B3:S15">
    <cfRule type="colorScale" priority="11">
      <colorScale>
        <cfvo type="min"/>
        <cfvo type="max"/>
        <color theme="0"/>
        <color theme="0" tint="-0.249977111117893"/>
      </colorScale>
    </cfRule>
  </conditionalFormatting>
  <conditionalFormatting sqref="B16:S16">
    <cfRule type="colorScale" priority="10">
      <colorScale>
        <cfvo type="min"/>
        <cfvo type="max"/>
        <color theme="0"/>
        <color theme="0" tint="-0.249977111117893"/>
      </colorScale>
    </cfRule>
  </conditionalFormatting>
  <conditionalFormatting sqref="B18:S18">
    <cfRule type="colorScale" priority="9">
      <colorScale>
        <cfvo type="min"/>
        <cfvo type="max"/>
        <color theme="0"/>
        <color theme="0" tint="-0.249977111117893"/>
      </colorScale>
    </cfRule>
  </conditionalFormatting>
  <conditionalFormatting sqref="B20:S20">
    <cfRule type="colorScale" priority="8">
      <colorScale>
        <cfvo type="min"/>
        <cfvo type="max"/>
        <color theme="0"/>
        <color theme="0" tint="-0.249977111117893"/>
      </colorScale>
    </cfRule>
  </conditionalFormatting>
  <conditionalFormatting sqref="B22:S22">
    <cfRule type="colorScale" priority="7">
      <colorScale>
        <cfvo type="min"/>
        <cfvo type="max"/>
        <color theme="0"/>
        <color theme="0" tint="-0.249977111117893"/>
      </colorScale>
    </cfRule>
  </conditionalFormatting>
  <conditionalFormatting sqref="B24:S24">
    <cfRule type="colorScale" priority="6">
      <colorScale>
        <cfvo type="min"/>
        <cfvo type="max"/>
        <color theme="0"/>
        <color theme="0" tint="-0.249977111117893"/>
      </colorScale>
    </cfRule>
  </conditionalFormatting>
  <conditionalFormatting sqref="B17:S17">
    <cfRule type="colorScale" priority="5">
      <colorScale>
        <cfvo type="min"/>
        <cfvo type="max"/>
        <color theme="0"/>
        <color theme="0" tint="-0.249977111117893"/>
      </colorScale>
    </cfRule>
  </conditionalFormatting>
  <conditionalFormatting sqref="B19:S19">
    <cfRule type="colorScale" priority="4">
      <colorScale>
        <cfvo type="min"/>
        <cfvo type="max"/>
        <color theme="0"/>
        <color theme="0" tint="-0.249977111117893"/>
      </colorScale>
    </cfRule>
  </conditionalFormatting>
  <conditionalFormatting sqref="B21:S21">
    <cfRule type="colorScale" priority="3">
      <colorScale>
        <cfvo type="min"/>
        <cfvo type="max"/>
        <color theme="0"/>
        <color theme="0" tint="-0.249977111117893"/>
      </colorScale>
    </cfRule>
  </conditionalFormatting>
  <conditionalFormatting sqref="B23:S23">
    <cfRule type="colorScale" priority="2">
      <colorScale>
        <cfvo type="min"/>
        <cfvo type="max"/>
        <color theme="0"/>
        <color theme="0" tint="-0.249977111117893"/>
      </colorScale>
    </cfRule>
  </conditionalFormatting>
  <conditionalFormatting sqref="B25:S25">
    <cfRule type="colorScale" priority="1">
      <colorScale>
        <cfvo type="min"/>
        <cfvo type="max"/>
        <color theme="0"/>
        <color theme="0" tint="-0.249977111117893"/>
      </colorScale>
    </cfRule>
  </conditionalFormatting>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7</xdr:col>
                    <xdr:colOff>333375</xdr:colOff>
                    <xdr:row>1</xdr:row>
                    <xdr:rowOff>47625</xdr:rowOff>
                  </from>
                  <to>
                    <xdr:col>7</xdr:col>
                    <xdr:colOff>561975</xdr:colOff>
                    <xdr:row>1</xdr:row>
                    <xdr:rowOff>323850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8</xdr:col>
                    <xdr:colOff>333375</xdr:colOff>
                    <xdr:row>1</xdr:row>
                    <xdr:rowOff>66675</xdr:rowOff>
                  </from>
                  <to>
                    <xdr:col>8</xdr:col>
                    <xdr:colOff>561975</xdr:colOff>
                    <xdr:row>1</xdr:row>
                    <xdr:rowOff>323850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9</xdr:col>
                    <xdr:colOff>333375</xdr:colOff>
                    <xdr:row>1</xdr:row>
                    <xdr:rowOff>66675</xdr:rowOff>
                  </from>
                  <to>
                    <xdr:col>9</xdr:col>
                    <xdr:colOff>561975</xdr:colOff>
                    <xdr:row>1</xdr:row>
                    <xdr:rowOff>323850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10</xdr:col>
                    <xdr:colOff>438150</xdr:colOff>
                    <xdr:row>1</xdr:row>
                    <xdr:rowOff>66675</xdr:rowOff>
                  </from>
                  <to>
                    <xdr:col>10</xdr:col>
                    <xdr:colOff>666750</xdr:colOff>
                    <xdr:row>1</xdr:row>
                    <xdr:rowOff>323850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11</xdr:col>
                    <xdr:colOff>333375</xdr:colOff>
                    <xdr:row>1</xdr:row>
                    <xdr:rowOff>66675</xdr:rowOff>
                  </from>
                  <to>
                    <xdr:col>11</xdr:col>
                    <xdr:colOff>561975</xdr:colOff>
                    <xdr:row>1</xdr:row>
                    <xdr:rowOff>323850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12</xdr:col>
                    <xdr:colOff>333375</xdr:colOff>
                    <xdr:row>1</xdr:row>
                    <xdr:rowOff>57150</xdr:rowOff>
                  </from>
                  <to>
                    <xdr:col>12</xdr:col>
                    <xdr:colOff>561975</xdr:colOff>
                    <xdr:row>1</xdr:row>
                    <xdr:rowOff>314325</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13</xdr:col>
                    <xdr:colOff>333375</xdr:colOff>
                    <xdr:row>1</xdr:row>
                    <xdr:rowOff>57150</xdr:rowOff>
                  </from>
                  <to>
                    <xdr:col>13</xdr:col>
                    <xdr:colOff>561975</xdr:colOff>
                    <xdr:row>1</xdr:row>
                    <xdr:rowOff>314325</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14</xdr:col>
                    <xdr:colOff>333375</xdr:colOff>
                    <xdr:row>1</xdr:row>
                    <xdr:rowOff>47625</xdr:rowOff>
                  </from>
                  <to>
                    <xdr:col>14</xdr:col>
                    <xdr:colOff>561975</xdr:colOff>
                    <xdr:row>1</xdr:row>
                    <xdr:rowOff>304800</xdr:rowOff>
                  </to>
                </anchor>
              </controlPr>
            </control>
          </mc:Choice>
        </mc:AlternateContent>
        <mc:AlternateContent xmlns:mc="http://schemas.openxmlformats.org/markup-compatibility/2006">
          <mc:Choice Requires="x14">
            <control shapeId="2061" r:id="rId12" name="Check Box 13">
              <controlPr defaultSize="0" autoFill="0" autoLine="0" autoPict="0">
                <anchor moveWithCells="1">
                  <from>
                    <xdr:col>7</xdr:col>
                    <xdr:colOff>333375</xdr:colOff>
                    <xdr:row>2</xdr:row>
                    <xdr:rowOff>47625</xdr:rowOff>
                  </from>
                  <to>
                    <xdr:col>7</xdr:col>
                    <xdr:colOff>561975</xdr:colOff>
                    <xdr:row>2</xdr:row>
                    <xdr:rowOff>323850</xdr:rowOff>
                  </to>
                </anchor>
              </controlPr>
            </control>
          </mc:Choice>
        </mc:AlternateContent>
        <mc:AlternateContent xmlns:mc="http://schemas.openxmlformats.org/markup-compatibility/2006">
          <mc:Choice Requires="x14">
            <control shapeId="2062" r:id="rId13" name="Check Box 14">
              <controlPr defaultSize="0" autoFill="0" autoLine="0" autoPict="0">
                <anchor moveWithCells="1">
                  <from>
                    <xdr:col>7</xdr:col>
                    <xdr:colOff>333375</xdr:colOff>
                    <xdr:row>2</xdr:row>
                    <xdr:rowOff>47625</xdr:rowOff>
                  </from>
                  <to>
                    <xdr:col>7</xdr:col>
                    <xdr:colOff>561975</xdr:colOff>
                    <xdr:row>2</xdr:row>
                    <xdr:rowOff>323850</xdr:rowOff>
                  </to>
                </anchor>
              </controlPr>
            </control>
          </mc:Choice>
        </mc:AlternateContent>
        <mc:AlternateContent xmlns:mc="http://schemas.openxmlformats.org/markup-compatibility/2006">
          <mc:Choice Requires="x14">
            <control shapeId="2063" r:id="rId14" name="Check Box 15">
              <controlPr defaultSize="0" autoFill="0" autoLine="0" autoPict="0">
                <anchor moveWithCells="1">
                  <from>
                    <xdr:col>8</xdr:col>
                    <xdr:colOff>333375</xdr:colOff>
                    <xdr:row>2</xdr:row>
                    <xdr:rowOff>66675</xdr:rowOff>
                  </from>
                  <to>
                    <xdr:col>8</xdr:col>
                    <xdr:colOff>561975</xdr:colOff>
                    <xdr:row>2</xdr:row>
                    <xdr:rowOff>323850</xdr:rowOff>
                  </to>
                </anchor>
              </controlPr>
            </control>
          </mc:Choice>
        </mc:AlternateContent>
        <mc:AlternateContent xmlns:mc="http://schemas.openxmlformats.org/markup-compatibility/2006">
          <mc:Choice Requires="x14">
            <control shapeId="2064" r:id="rId15" name="Check Box 16">
              <controlPr defaultSize="0" autoFill="0" autoLine="0" autoPict="0">
                <anchor moveWithCells="1">
                  <from>
                    <xdr:col>9</xdr:col>
                    <xdr:colOff>333375</xdr:colOff>
                    <xdr:row>2</xdr:row>
                    <xdr:rowOff>66675</xdr:rowOff>
                  </from>
                  <to>
                    <xdr:col>9</xdr:col>
                    <xdr:colOff>561975</xdr:colOff>
                    <xdr:row>2</xdr:row>
                    <xdr:rowOff>323850</xdr:rowOff>
                  </to>
                </anchor>
              </controlPr>
            </control>
          </mc:Choice>
        </mc:AlternateContent>
        <mc:AlternateContent xmlns:mc="http://schemas.openxmlformats.org/markup-compatibility/2006">
          <mc:Choice Requires="x14">
            <control shapeId="2065" r:id="rId16" name="Check Box 17">
              <controlPr defaultSize="0" autoFill="0" autoLine="0" autoPict="0">
                <anchor moveWithCells="1">
                  <from>
                    <xdr:col>10</xdr:col>
                    <xdr:colOff>438150</xdr:colOff>
                    <xdr:row>2</xdr:row>
                    <xdr:rowOff>66675</xdr:rowOff>
                  </from>
                  <to>
                    <xdr:col>10</xdr:col>
                    <xdr:colOff>666750</xdr:colOff>
                    <xdr:row>2</xdr:row>
                    <xdr:rowOff>323850</xdr:rowOff>
                  </to>
                </anchor>
              </controlPr>
            </control>
          </mc:Choice>
        </mc:AlternateContent>
        <mc:AlternateContent xmlns:mc="http://schemas.openxmlformats.org/markup-compatibility/2006">
          <mc:Choice Requires="x14">
            <control shapeId="2066" r:id="rId17" name="Check Box 18">
              <controlPr defaultSize="0" autoFill="0" autoLine="0" autoPict="0">
                <anchor moveWithCells="1">
                  <from>
                    <xdr:col>11</xdr:col>
                    <xdr:colOff>333375</xdr:colOff>
                    <xdr:row>2</xdr:row>
                    <xdr:rowOff>66675</xdr:rowOff>
                  </from>
                  <to>
                    <xdr:col>11</xdr:col>
                    <xdr:colOff>561975</xdr:colOff>
                    <xdr:row>2</xdr:row>
                    <xdr:rowOff>323850</xdr:rowOff>
                  </to>
                </anchor>
              </controlPr>
            </control>
          </mc:Choice>
        </mc:AlternateContent>
        <mc:AlternateContent xmlns:mc="http://schemas.openxmlformats.org/markup-compatibility/2006">
          <mc:Choice Requires="x14">
            <control shapeId="2067" r:id="rId18" name="Check Box 19">
              <controlPr defaultSize="0" autoFill="0" autoLine="0" autoPict="0">
                <anchor moveWithCells="1">
                  <from>
                    <xdr:col>12</xdr:col>
                    <xdr:colOff>333375</xdr:colOff>
                    <xdr:row>2</xdr:row>
                    <xdr:rowOff>57150</xdr:rowOff>
                  </from>
                  <to>
                    <xdr:col>12</xdr:col>
                    <xdr:colOff>561975</xdr:colOff>
                    <xdr:row>2</xdr:row>
                    <xdr:rowOff>314325</xdr:rowOff>
                  </to>
                </anchor>
              </controlPr>
            </control>
          </mc:Choice>
        </mc:AlternateContent>
        <mc:AlternateContent xmlns:mc="http://schemas.openxmlformats.org/markup-compatibility/2006">
          <mc:Choice Requires="x14">
            <control shapeId="2068" r:id="rId19" name="Check Box 20">
              <controlPr defaultSize="0" autoFill="0" autoLine="0" autoPict="0">
                <anchor moveWithCells="1">
                  <from>
                    <xdr:col>13</xdr:col>
                    <xdr:colOff>333375</xdr:colOff>
                    <xdr:row>2</xdr:row>
                    <xdr:rowOff>57150</xdr:rowOff>
                  </from>
                  <to>
                    <xdr:col>13</xdr:col>
                    <xdr:colOff>561975</xdr:colOff>
                    <xdr:row>2</xdr:row>
                    <xdr:rowOff>314325</xdr:rowOff>
                  </to>
                </anchor>
              </controlPr>
            </control>
          </mc:Choice>
        </mc:AlternateContent>
        <mc:AlternateContent xmlns:mc="http://schemas.openxmlformats.org/markup-compatibility/2006">
          <mc:Choice Requires="x14">
            <control shapeId="2069" r:id="rId20" name="Check Box 21">
              <controlPr defaultSize="0" autoFill="0" autoLine="0" autoPict="0">
                <anchor moveWithCells="1">
                  <from>
                    <xdr:col>14</xdr:col>
                    <xdr:colOff>333375</xdr:colOff>
                    <xdr:row>2</xdr:row>
                    <xdr:rowOff>47625</xdr:rowOff>
                  </from>
                  <to>
                    <xdr:col>14</xdr:col>
                    <xdr:colOff>561975</xdr:colOff>
                    <xdr:row>2</xdr:row>
                    <xdr:rowOff>304800</xdr:rowOff>
                  </to>
                </anchor>
              </controlPr>
            </control>
          </mc:Choice>
        </mc:AlternateContent>
        <mc:AlternateContent xmlns:mc="http://schemas.openxmlformats.org/markup-compatibility/2006">
          <mc:Choice Requires="x14">
            <control shapeId="2072" r:id="rId21" name="Check Box 24">
              <controlPr defaultSize="0" autoFill="0" autoLine="0" autoPict="0">
                <anchor moveWithCells="1">
                  <from>
                    <xdr:col>7</xdr:col>
                    <xdr:colOff>333375</xdr:colOff>
                    <xdr:row>3</xdr:row>
                    <xdr:rowOff>47625</xdr:rowOff>
                  </from>
                  <to>
                    <xdr:col>7</xdr:col>
                    <xdr:colOff>561975</xdr:colOff>
                    <xdr:row>3</xdr:row>
                    <xdr:rowOff>323850</xdr:rowOff>
                  </to>
                </anchor>
              </controlPr>
            </control>
          </mc:Choice>
        </mc:AlternateContent>
        <mc:AlternateContent xmlns:mc="http://schemas.openxmlformats.org/markup-compatibility/2006">
          <mc:Choice Requires="x14">
            <control shapeId="2073" r:id="rId22" name="Check Box 25">
              <controlPr defaultSize="0" autoFill="0" autoLine="0" autoPict="0">
                <anchor moveWithCells="1">
                  <from>
                    <xdr:col>8</xdr:col>
                    <xdr:colOff>333375</xdr:colOff>
                    <xdr:row>3</xdr:row>
                    <xdr:rowOff>66675</xdr:rowOff>
                  </from>
                  <to>
                    <xdr:col>8</xdr:col>
                    <xdr:colOff>561975</xdr:colOff>
                    <xdr:row>3</xdr:row>
                    <xdr:rowOff>323850</xdr:rowOff>
                  </to>
                </anchor>
              </controlPr>
            </control>
          </mc:Choice>
        </mc:AlternateContent>
        <mc:AlternateContent xmlns:mc="http://schemas.openxmlformats.org/markup-compatibility/2006">
          <mc:Choice Requires="x14">
            <control shapeId="2074" r:id="rId23" name="Check Box 26">
              <controlPr defaultSize="0" autoFill="0" autoLine="0" autoPict="0">
                <anchor moveWithCells="1">
                  <from>
                    <xdr:col>9</xdr:col>
                    <xdr:colOff>333375</xdr:colOff>
                    <xdr:row>3</xdr:row>
                    <xdr:rowOff>66675</xdr:rowOff>
                  </from>
                  <to>
                    <xdr:col>9</xdr:col>
                    <xdr:colOff>561975</xdr:colOff>
                    <xdr:row>3</xdr:row>
                    <xdr:rowOff>323850</xdr:rowOff>
                  </to>
                </anchor>
              </controlPr>
            </control>
          </mc:Choice>
        </mc:AlternateContent>
        <mc:AlternateContent xmlns:mc="http://schemas.openxmlformats.org/markup-compatibility/2006">
          <mc:Choice Requires="x14">
            <control shapeId="2075" r:id="rId24" name="Check Box 27">
              <controlPr defaultSize="0" autoFill="0" autoLine="0" autoPict="0">
                <anchor moveWithCells="1">
                  <from>
                    <xdr:col>10</xdr:col>
                    <xdr:colOff>438150</xdr:colOff>
                    <xdr:row>3</xdr:row>
                    <xdr:rowOff>66675</xdr:rowOff>
                  </from>
                  <to>
                    <xdr:col>10</xdr:col>
                    <xdr:colOff>666750</xdr:colOff>
                    <xdr:row>3</xdr:row>
                    <xdr:rowOff>323850</xdr:rowOff>
                  </to>
                </anchor>
              </controlPr>
            </control>
          </mc:Choice>
        </mc:AlternateContent>
        <mc:AlternateContent xmlns:mc="http://schemas.openxmlformats.org/markup-compatibility/2006">
          <mc:Choice Requires="x14">
            <control shapeId="2076" r:id="rId25" name="Check Box 28">
              <controlPr defaultSize="0" autoFill="0" autoLine="0" autoPict="0">
                <anchor moveWithCells="1">
                  <from>
                    <xdr:col>11</xdr:col>
                    <xdr:colOff>333375</xdr:colOff>
                    <xdr:row>3</xdr:row>
                    <xdr:rowOff>66675</xdr:rowOff>
                  </from>
                  <to>
                    <xdr:col>11</xdr:col>
                    <xdr:colOff>561975</xdr:colOff>
                    <xdr:row>3</xdr:row>
                    <xdr:rowOff>323850</xdr:rowOff>
                  </to>
                </anchor>
              </controlPr>
            </control>
          </mc:Choice>
        </mc:AlternateContent>
        <mc:AlternateContent xmlns:mc="http://schemas.openxmlformats.org/markup-compatibility/2006">
          <mc:Choice Requires="x14">
            <control shapeId="2077" r:id="rId26" name="Check Box 29">
              <controlPr defaultSize="0" autoFill="0" autoLine="0" autoPict="0">
                <anchor moveWithCells="1">
                  <from>
                    <xdr:col>12</xdr:col>
                    <xdr:colOff>333375</xdr:colOff>
                    <xdr:row>3</xdr:row>
                    <xdr:rowOff>57150</xdr:rowOff>
                  </from>
                  <to>
                    <xdr:col>12</xdr:col>
                    <xdr:colOff>561975</xdr:colOff>
                    <xdr:row>3</xdr:row>
                    <xdr:rowOff>314325</xdr:rowOff>
                  </to>
                </anchor>
              </controlPr>
            </control>
          </mc:Choice>
        </mc:AlternateContent>
        <mc:AlternateContent xmlns:mc="http://schemas.openxmlformats.org/markup-compatibility/2006">
          <mc:Choice Requires="x14">
            <control shapeId="2078" r:id="rId27" name="Check Box 30">
              <controlPr defaultSize="0" autoFill="0" autoLine="0" autoPict="0">
                <anchor moveWithCells="1">
                  <from>
                    <xdr:col>13</xdr:col>
                    <xdr:colOff>333375</xdr:colOff>
                    <xdr:row>3</xdr:row>
                    <xdr:rowOff>57150</xdr:rowOff>
                  </from>
                  <to>
                    <xdr:col>13</xdr:col>
                    <xdr:colOff>561975</xdr:colOff>
                    <xdr:row>3</xdr:row>
                    <xdr:rowOff>314325</xdr:rowOff>
                  </to>
                </anchor>
              </controlPr>
            </control>
          </mc:Choice>
        </mc:AlternateContent>
        <mc:AlternateContent xmlns:mc="http://schemas.openxmlformats.org/markup-compatibility/2006">
          <mc:Choice Requires="x14">
            <control shapeId="2079" r:id="rId28" name="Check Box 31">
              <controlPr defaultSize="0" autoFill="0" autoLine="0" autoPict="0">
                <anchor moveWithCells="1">
                  <from>
                    <xdr:col>14</xdr:col>
                    <xdr:colOff>333375</xdr:colOff>
                    <xdr:row>3</xdr:row>
                    <xdr:rowOff>47625</xdr:rowOff>
                  </from>
                  <to>
                    <xdr:col>14</xdr:col>
                    <xdr:colOff>561975</xdr:colOff>
                    <xdr:row>3</xdr:row>
                    <xdr:rowOff>304800</xdr:rowOff>
                  </to>
                </anchor>
              </controlPr>
            </control>
          </mc:Choice>
        </mc:AlternateContent>
        <mc:AlternateContent xmlns:mc="http://schemas.openxmlformats.org/markup-compatibility/2006">
          <mc:Choice Requires="x14">
            <control shapeId="2082" r:id="rId29" name="Check Box 34">
              <controlPr defaultSize="0" autoFill="0" autoLine="0" autoPict="0">
                <anchor moveWithCells="1">
                  <from>
                    <xdr:col>7</xdr:col>
                    <xdr:colOff>333375</xdr:colOff>
                    <xdr:row>4</xdr:row>
                    <xdr:rowOff>47625</xdr:rowOff>
                  </from>
                  <to>
                    <xdr:col>7</xdr:col>
                    <xdr:colOff>561975</xdr:colOff>
                    <xdr:row>4</xdr:row>
                    <xdr:rowOff>323850</xdr:rowOff>
                  </to>
                </anchor>
              </controlPr>
            </control>
          </mc:Choice>
        </mc:AlternateContent>
        <mc:AlternateContent xmlns:mc="http://schemas.openxmlformats.org/markup-compatibility/2006">
          <mc:Choice Requires="x14">
            <control shapeId="2083" r:id="rId30" name="Check Box 35">
              <controlPr defaultSize="0" autoFill="0" autoLine="0" autoPict="0">
                <anchor moveWithCells="1">
                  <from>
                    <xdr:col>8</xdr:col>
                    <xdr:colOff>333375</xdr:colOff>
                    <xdr:row>4</xdr:row>
                    <xdr:rowOff>66675</xdr:rowOff>
                  </from>
                  <to>
                    <xdr:col>8</xdr:col>
                    <xdr:colOff>561975</xdr:colOff>
                    <xdr:row>4</xdr:row>
                    <xdr:rowOff>323850</xdr:rowOff>
                  </to>
                </anchor>
              </controlPr>
            </control>
          </mc:Choice>
        </mc:AlternateContent>
        <mc:AlternateContent xmlns:mc="http://schemas.openxmlformats.org/markup-compatibility/2006">
          <mc:Choice Requires="x14">
            <control shapeId="2084" r:id="rId31" name="Check Box 36">
              <controlPr defaultSize="0" autoFill="0" autoLine="0" autoPict="0">
                <anchor moveWithCells="1">
                  <from>
                    <xdr:col>9</xdr:col>
                    <xdr:colOff>333375</xdr:colOff>
                    <xdr:row>4</xdr:row>
                    <xdr:rowOff>66675</xdr:rowOff>
                  </from>
                  <to>
                    <xdr:col>9</xdr:col>
                    <xdr:colOff>561975</xdr:colOff>
                    <xdr:row>4</xdr:row>
                    <xdr:rowOff>323850</xdr:rowOff>
                  </to>
                </anchor>
              </controlPr>
            </control>
          </mc:Choice>
        </mc:AlternateContent>
        <mc:AlternateContent xmlns:mc="http://schemas.openxmlformats.org/markup-compatibility/2006">
          <mc:Choice Requires="x14">
            <control shapeId="2085" r:id="rId32" name="Check Box 37">
              <controlPr defaultSize="0" autoFill="0" autoLine="0" autoPict="0">
                <anchor moveWithCells="1">
                  <from>
                    <xdr:col>10</xdr:col>
                    <xdr:colOff>438150</xdr:colOff>
                    <xdr:row>4</xdr:row>
                    <xdr:rowOff>66675</xdr:rowOff>
                  </from>
                  <to>
                    <xdr:col>10</xdr:col>
                    <xdr:colOff>666750</xdr:colOff>
                    <xdr:row>4</xdr:row>
                    <xdr:rowOff>323850</xdr:rowOff>
                  </to>
                </anchor>
              </controlPr>
            </control>
          </mc:Choice>
        </mc:AlternateContent>
        <mc:AlternateContent xmlns:mc="http://schemas.openxmlformats.org/markup-compatibility/2006">
          <mc:Choice Requires="x14">
            <control shapeId="2086" r:id="rId33" name="Check Box 38">
              <controlPr defaultSize="0" autoFill="0" autoLine="0" autoPict="0">
                <anchor moveWithCells="1">
                  <from>
                    <xdr:col>11</xdr:col>
                    <xdr:colOff>333375</xdr:colOff>
                    <xdr:row>4</xdr:row>
                    <xdr:rowOff>66675</xdr:rowOff>
                  </from>
                  <to>
                    <xdr:col>11</xdr:col>
                    <xdr:colOff>561975</xdr:colOff>
                    <xdr:row>4</xdr:row>
                    <xdr:rowOff>323850</xdr:rowOff>
                  </to>
                </anchor>
              </controlPr>
            </control>
          </mc:Choice>
        </mc:AlternateContent>
        <mc:AlternateContent xmlns:mc="http://schemas.openxmlformats.org/markup-compatibility/2006">
          <mc:Choice Requires="x14">
            <control shapeId="2087" r:id="rId34" name="Check Box 39">
              <controlPr defaultSize="0" autoFill="0" autoLine="0" autoPict="0">
                <anchor moveWithCells="1">
                  <from>
                    <xdr:col>12</xdr:col>
                    <xdr:colOff>333375</xdr:colOff>
                    <xdr:row>4</xdr:row>
                    <xdr:rowOff>57150</xdr:rowOff>
                  </from>
                  <to>
                    <xdr:col>12</xdr:col>
                    <xdr:colOff>561975</xdr:colOff>
                    <xdr:row>4</xdr:row>
                    <xdr:rowOff>314325</xdr:rowOff>
                  </to>
                </anchor>
              </controlPr>
            </control>
          </mc:Choice>
        </mc:AlternateContent>
        <mc:AlternateContent xmlns:mc="http://schemas.openxmlformats.org/markup-compatibility/2006">
          <mc:Choice Requires="x14">
            <control shapeId="2088" r:id="rId35" name="Check Box 40">
              <controlPr defaultSize="0" autoFill="0" autoLine="0" autoPict="0">
                <anchor moveWithCells="1">
                  <from>
                    <xdr:col>13</xdr:col>
                    <xdr:colOff>333375</xdr:colOff>
                    <xdr:row>4</xdr:row>
                    <xdr:rowOff>57150</xdr:rowOff>
                  </from>
                  <to>
                    <xdr:col>13</xdr:col>
                    <xdr:colOff>561975</xdr:colOff>
                    <xdr:row>4</xdr:row>
                    <xdr:rowOff>314325</xdr:rowOff>
                  </to>
                </anchor>
              </controlPr>
            </control>
          </mc:Choice>
        </mc:AlternateContent>
        <mc:AlternateContent xmlns:mc="http://schemas.openxmlformats.org/markup-compatibility/2006">
          <mc:Choice Requires="x14">
            <control shapeId="2089" r:id="rId36" name="Check Box 41">
              <controlPr defaultSize="0" autoFill="0" autoLine="0" autoPict="0">
                <anchor moveWithCells="1">
                  <from>
                    <xdr:col>14</xdr:col>
                    <xdr:colOff>333375</xdr:colOff>
                    <xdr:row>4</xdr:row>
                    <xdr:rowOff>47625</xdr:rowOff>
                  </from>
                  <to>
                    <xdr:col>14</xdr:col>
                    <xdr:colOff>561975</xdr:colOff>
                    <xdr:row>4</xdr:row>
                    <xdr:rowOff>304800</xdr:rowOff>
                  </to>
                </anchor>
              </controlPr>
            </control>
          </mc:Choice>
        </mc:AlternateContent>
        <mc:AlternateContent xmlns:mc="http://schemas.openxmlformats.org/markup-compatibility/2006">
          <mc:Choice Requires="x14">
            <control shapeId="2092" r:id="rId37" name="Check Box 44">
              <controlPr defaultSize="0" autoFill="0" autoLine="0" autoPict="0">
                <anchor moveWithCells="1">
                  <from>
                    <xdr:col>7</xdr:col>
                    <xdr:colOff>333375</xdr:colOff>
                    <xdr:row>5</xdr:row>
                    <xdr:rowOff>47625</xdr:rowOff>
                  </from>
                  <to>
                    <xdr:col>7</xdr:col>
                    <xdr:colOff>561975</xdr:colOff>
                    <xdr:row>5</xdr:row>
                    <xdr:rowOff>323850</xdr:rowOff>
                  </to>
                </anchor>
              </controlPr>
            </control>
          </mc:Choice>
        </mc:AlternateContent>
        <mc:AlternateContent xmlns:mc="http://schemas.openxmlformats.org/markup-compatibility/2006">
          <mc:Choice Requires="x14">
            <control shapeId="2093" r:id="rId38" name="Check Box 45">
              <controlPr defaultSize="0" autoFill="0" autoLine="0" autoPict="0">
                <anchor moveWithCells="1">
                  <from>
                    <xdr:col>8</xdr:col>
                    <xdr:colOff>333375</xdr:colOff>
                    <xdr:row>5</xdr:row>
                    <xdr:rowOff>66675</xdr:rowOff>
                  </from>
                  <to>
                    <xdr:col>8</xdr:col>
                    <xdr:colOff>561975</xdr:colOff>
                    <xdr:row>5</xdr:row>
                    <xdr:rowOff>323850</xdr:rowOff>
                  </to>
                </anchor>
              </controlPr>
            </control>
          </mc:Choice>
        </mc:AlternateContent>
        <mc:AlternateContent xmlns:mc="http://schemas.openxmlformats.org/markup-compatibility/2006">
          <mc:Choice Requires="x14">
            <control shapeId="2094" r:id="rId39" name="Check Box 46">
              <controlPr defaultSize="0" autoFill="0" autoLine="0" autoPict="0">
                <anchor moveWithCells="1">
                  <from>
                    <xdr:col>9</xdr:col>
                    <xdr:colOff>333375</xdr:colOff>
                    <xdr:row>5</xdr:row>
                    <xdr:rowOff>66675</xdr:rowOff>
                  </from>
                  <to>
                    <xdr:col>9</xdr:col>
                    <xdr:colOff>561975</xdr:colOff>
                    <xdr:row>5</xdr:row>
                    <xdr:rowOff>323850</xdr:rowOff>
                  </to>
                </anchor>
              </controlPr>
            </control>
          </mc:Choice>
        </mc:AlternateContent>
        <mc:AlternateContent xmlns:mc="http://schemas.openxmlformats.org/markup-compatibility/2006">
          <mc:Choice Requires="x14">
            <control shapeId="2095" r:id="rId40" name="Check Box 47">
              <controlPr defaultSize="0" autoFill="0" autoLine="0" autoPict="0">
                <anchor moveWithCells="1">
                  <from>
                    <xdr:col>10</xdr:col>
                    <xdr:colOff>438150</xdr:colOff>
                    <xdr:row>5</xdr:row>
                    <xdr:rowOff>66675</xdr:rowOff>
                  </from>
                  <to>
                    <xdr:col>10</xdr:col>
                    <xdr:colOff>666750</xdr:colOff>
                    <xdr:row>5</xdr:row>
                    <xdr:rowOff>323850</xdr:rowOff>
                  </to>
                </anchor>
              </controlPr>
            </control>
          </mc:Choice>
        </mc:AlternateContent>
        <mc:AlternateContent xmlns:mc="http://schemas.openxmlformats.org/markup-compatibility/2006">
          <mc:Choice Requires="x14">
            <control shapeId="2096" r:id="rId41" name="Check Box 48">
              <controlPr defaultSize="0" autoFill="0" autoLine="0" autoPict="0">
                <anchor moveWithCells="1">
                  <from>
                    <xdr:col>11</xdr:col>
                    <xdr:colOff>333375</xdr:colOff>
                    <xdr:row>5</xdr:row>
                    <xdr:rowOff>66675</xdr:rowOff>
                  </from>
                  <to>
                    <xdr:col>11</xdr:col>
                    <xdr:colOff>561975</xdr:colOff>
                    <xdr:row>5</xdr:row>
                    <xdr:rowOff>323850</xdr:rowOff>
                  </to>
                </anchor>
              </controlPr>
            </control>
          </mc:Choice>
        </mc:AlternateContent>
        <mc:AlternateContent xmlns:mc="http://schemas.openxmlformats.org/markup-compatibility/2006">
          <mc:Choice Requires="x14">
            <control shapeId="2097" r:id="rId42" name="Check Box 49">
              <controlPr defaultSize="0" autoFill="0" autoLine="0" autoPict="0">
                <anchor moveWithCells="1">
                  <from>
                    <xdr:col>12</xdr:col>
                    <xdr:colOff>333375</xdr:colOff>
                    <xdr:row>5</xdr:row>
                    <xdr:rowOff>57150</xdr:rowOff>
                  </from>
                  <to>
                    <xdr:col>12</xdr:col>
                    <xdr:colOff>561975</xdr:colOff>
                    <xdr:row>5</xdr:row>
                    <xdr:rowOff>314325</xdr:rowOff>
                  </to>
                </anchor>
              </controlPr>
            </control>
          </mc:Choice>
        </mc:AlternateContent>
        <mc:AlternateContent xmlns:mc="http://schemas.openxmlformats.org/markup-compatibility/2006">
          <mc:Choice Requires="x14">
            <control shapeId="2098" r:id="rId43" name="Check Box 50">
              <controlPr defaultSize="0" autoFill="0" autoLine="0" autoPict="0">
                <anchor moveWithCells="1">
                  <from>
                    <xdr:col>13</xdr:col>
                    <xdr:colOff>333375</xdr:colOff>
                    <xdr:row>5</xdr:row>
                    <xdr:rowOff>57150</xdr:rowOff>
                  </from>
                  <to>
                    <xdr:col>13</xdr:col>
                    <xdr:colOff>561975</xdr:colOff>
                    <xdr:row>5</xdr:row>
                    <xdr:rowOff>314325</xdr:rowOff>
                  </to>
                </anchor>
              </controlPr>
            </control>
          </mc:Choice>
        </mc:AlternateContent>
        <mc:AlternateContent xmlns:mc="http://schemas.openxmlformats.org/markup-compatibility/2006">
          <mc:Choice Requires="x14">
            <control shapeId="2099" r:id="rId44" name="Check Box 51">
              <controlPr defaultSize="0" autoFill="0" autoLine="0" autoPict="0">
                <anchor moveWithCells="1">
                  <from>
                    <xdr:col>14</xdr:col>
                    <xdr:colOff>333375</xdr:colOff>
                    <xdr:row>5</xdr:row>
                    <xdr:rowOff>47625</xdr:rowOff>
                  </from>
                  <to>
                    <xdr:col>14</xdr:col>
                    <xdr:colOff>561975</xdr:colOff>
                    <xdr:row>5</xdr:row>
                    <xdr:rowOff>304800</xdr:rowOff>
                  </to>
                </anchor>
              </controlPr>
            </control>
          </mc:Choice>
        </mc:AlternateContent>
        <mc:AlternateContent xmlns:mc="http://schemas.openxmlformats.org/markup-compatibility/2006">
          <mc:Choice Requires="x14">
            <control shapeId="2102" r:id="rId45" name="Check Box 54">
              <controlPr defaultSize="0" autoFill="0" autoLine="0" autoPict="0">
                <anchor moveWithCells="1">
                  <from>
                    <xdr:col>7</xdr:col>
                    <xdr:colOff>333375</xdr:colOff>
                    <xdr:row>6</xdr:row>
                    <xdr:rowOff>47625</xdr:rowOff>
                  </from>
                  <to>
                    <xdr:col>7</xdr:col>
                    <xdr:colOff>561975</xdr:colOff>
                    <xdr:row>6</xdr:row>
                    <xdr:rowOff>323850</xdr:rowOff>
                  </to>
                </anchor>
              </controlPr>
            </control>
          </mc:Choice>
        </mc:AlternateContent>
        <mc:AlternateContent xmlns:mc="http://schemas.openxmlformats.org/markup-compatibility/2006">
          <mc:Choice Requires="x14">
            <control shapeId="2103" r:id="rId46" name="Check Box 55">
              <controlPr defaultSize="0" autoFill="0" autoLine="0" autoPict="0">
                <anchor moveWithCells="1">
                  <from>
                    <xdr:col>8</xdr:col>
                    <xdr:colOff>333375</xdr:colOff>
                    <xdr:row>6</xdr:row>
                    <xdr:rowOff>66675</xdr:rowOff>
                  </from>
                  <to>
                    <xdr:col>8</xdr:col>
                    <xdr:colOff>561975</xdr:colOff>
                    <xdr:row>6</xdr:row>
                    <xdr:rowOff>323850</xdr:rowOff>
                  </to>
                </anchor>
              </controlPr>
            </control>
          </mc:Choice>
        </mc:AlternateContent>
        <mc:AlternateContent xmlns:mc="http://schemas.openxmlformats.org/markup-compatibility/2006">
          <mc:Choice Requires="x14">
            <control shapeId="2104" r:id="rId47" name="Check Box 56">
              <controlPr defaultSize="0" autoFill="0" autoLine="0" autoPict="0">
                <anchor moveWithCells="1">
                  <from>
                    <xdr:col>9</xdr:col>
                    <xdr:colOff>333375</xdr:colOff>
                    <xdr:row>6</xdr:row>
                    <xdr:rowOff>66675</xdr:rowOff>
                  </from>
                  <to>
                    <xdr:col>9</xdr:col>
                    <xdr:colOff>561975</xdr:colOff>
                    <xdr:row>6</xdr:row>
                    <xdr:rowOff>323850</xdr:rowOff>
                  </to>
                </anchor>
              </controlPr>
            </control>
          </mc:Choice>
        </mc:AlternateContent>
        <mc:AlternateContent xmlns:mc="http://schemas.openxmlformats.org/markup-compatibility/2006">
          <mc:Choice Requires="x14">
            <control shapeId="2105" r:id="rId48" name="Check Box 57">
              <controlPr defaultSize="0" autoFill="0" autoLine="0" autoPict="0">
                <anchor moveWithCells="1">
                  <from>
                    <xdr:col>10</xdr:col>
                    <xdr:colOff>438150</xdr:colOff>
                    <xdr:row>6</xdr:row>
                    <xdr:rowOff>66675</xdr:rowOff>
                  </from>
                  <to>
                    <xdr:col>10</xdr:col>
                    <xdr:colOff>666750</xdr:colOff>
                    <xdr:row>6</xdr:row>
                    <xdr:rowOff>323850</xdr:rowOff>
                  </to>
                </anchor>
              </controlPr>
            </control>
          </mc:Choice>
        </mc:AlternateContent>
        <mc:AlternateContent xmlns:mc="http://schemas.openxmlformats.org/markup-compatibility/2006">
          <mc:Choice Requires="x14">
            <control shapeId="2106" r:id="rId49" name="Check Box 58">
              <controlPr defaultSize="0" autoFill="0" autoLine="0" autoPict="0">
                <anchor moveWithCells="1">
                  <from>
                    <xdr:col>11</xdr:col>
                    <xdr:colOff>333375</xdr:colOff>
                    <xdr:row>6</xdr:row>
                    <xdr:rowOff>66675</xdr:rowOff>
                  </from>
                  <to>
                    <xdr:col>11</xdr:col>
                    <xdr:colOff>561975</xdr:colOff>
                    <xdr:row>6</xdr:row>
                    <xdr:rowOff>323850</xdr:rowOff>
                  </to>
                </anchor>
              </controlPr>
            </control>
          </mc:Choice>
        </mc:AlternateContent>
        <mc:AlternateContent xmlns:mc="http://schemas.openxmlformats.org/markup-compatibility/2006">
          <mc:Choice Requires="x14">
            <control shapeId="2107" r:id="rId50" name="Check Box 59">
              <controlPr defaultSize="0" autoFill="0" autoLine="0" autoPict="0">
                <anchor moveWithCells="1">
                  <from>
                    <xdr:col>12</xdr:col>
                    <xdr:colOff>333375</xdr:colOff>
                    <xdr:row>6</xdr:row>
                    <xdr:rowOff>57150</xdr:rowOff>
                  </from>
                  <to>
                    <xdr:col>12</xdr:col>
                    <xdr:colOff>561975</xdr:colOff>
                    <xdr:row>6</xdr:row>
                    <xdr:rowOff>314325</xdr:rowOff>
                  </to>
                </anchor>
              </controlPr>
            </control>
          </mc:Choice>
        </mc:AlternateContent>
        <mc:AlternateContent xmlns:mc="http://schemas.openxmlformats.org/markup-compatibility/2006">
          <mc:Choice Requires="x14">
            <control shapeId="2108" r:id="rId51" name="Check Box 60">
              <controlPr defaultSize="0" autoFill="0" autoLine="0" autoPict="0">
                <anchor moveWithCells="1">
                  <from>
                    <xdr:col>13</xdr:col>
                    <xdr:colOff>333375</xdr:colOff>
                    <xdr:row>6</xdr:row>
                    <xdr:rowOff>57150</xdr:rowOff>
                  </from>
                  <to>
                    <xdr:col>13</xdr:col>
                    <xdr:colOff>561975</xdr:colOff>
                    <xdr:row>6</xdr:row>
                    <xdr:rowOff>314325</xdr:rowOff>
                  </to>
                </anchor>
              </controlPr>
            </control>
          </mc:Choice>
        </mc:AlternateContent>
        <mc:AlternateContent xmlns:mc="http://schemas.openxmlformats.org/markup-compatibility/2006">
          <mc:Choice Requires="x14">
            <control shapeId="2109" r:id="rId52" name="Check Box 61">
              <controlPr defaultSize="0" autoFill="0" autoLine="0" autoPict="0">
                <anchor moveWithCells="1">
                  <from>
                    <xdr:col>14</xdr:col>
                    <xdr:colOff>333375</xdr:colOff>
                    <xdr:row>6</xdr:row>
                    <xdr:rowOff>47625</xdr:rowOff>
                  </from>
                  <to>
                    <xdr:col>14</xdr:col>
                    <xdr:colOff>561975</xdr:colOff>
                    <xdr:row>6</xdr:row>
                    <xdr:rowOff>304800</xdr:rowOff>
                  </to>
                </anchor>
              </controlPr>
            </control>
          </mc:Choice>
        </mc:AlternateContent>
        <mc:AlternateContent xmlns:mc="http://schemas.openxmlformats.org/markup-compatibility/2006">
          <mc:Choice Requires="x14">
            <control shapeId="2112" r:id="rId53" name="Check Box 64">
              <controlPr defaultSize="0" autoFill="0" autoLine="0" autoPict="0">
                <anchor moveWithCells="1">
                  <from>
                    <xdr:col>7</xdr:col>
                    <xdr:colOff>333375</xdr:colOff>
                    <xdr:row>7</xdr:row>
                    <xdr:rowOff>47625</xdr:rowOff>
                  </from>
                  <to>
                    <xdr:col>7</xdr:col>
                    <xdr:colOff>561975</xdr:colOff>
                    <xdr:row>7</xdr:row>
                    <xdr:rowOff>323850</xdr:rowOff>
                  </to>
                </anchor>
              </controlPr>
            </control>
          </mc:Choice>
        </mc:AlternateContent>
        <mc:AlternateContent xmlns:mc="http://schemas.openxmlformats.org/markup-compatibility/2006">
          <mc:Choice Requires="x14">
            <control shapeId="2113" r:id="rId54" name="Check Box 65">
              <controlPr defaultSize="0" autoFill="0" autoLine="0" autoPict="0">
                <anchor moveWithCells="1">
                  <from>
                    <xdr:col>8</xdr:col>
                    <xdr:colOff>333375</xdr:colOff>
                    <xdr:row>7</xdr:row>
                    <xdr:rowOff>66675</xdr:rowOff>
                  </from>
                  <to>
                    <xdr:col>8</xdr:col>
                    <xdr:colOff>561975</xdr:colOff>
                    <xdr:row>7</xdr:row>
                    <xdr:rowOff>323850</xdr:rowOff>
                  </to>
                </anchor>
              </controlPr>
            </control>
          </mc:Choice>
        </mc:AlternateContent>
        <mc:AlternateContent xmlns:mc="http://schemas.openxmlformats.org/markup-compatibility/2006">
          <mc:Choice Requires="x14">
            <control shapeId="2114" r:id="rId55" name="Check Box 66">
              <controlPr defaultSize="0" autoFill="0" autoLine="0" autoPict="0">
                <anchor moveWithCells="1">
                  <from>
                    <xdr:col>9</xdr:col>
                    <xdr:colOff>333375</xdr:colOff>
                    <xdr:row>7</xdr:row>
                    <xdr:rowOff>66675</xdr:rowOff>
                  </from>
                  <to>
                    <xdr:col>9</xdr:col>
                    <xdr:colOff>561975</xdr:colOff>
                    <xdr:row>7</xdr:row>
                    <xdr:rowOff>323850</xdr:rowOff>
                  </to>
                </anchor>
              </controlPr>
            </control>
          </mc:Choice>
        </mc:AlternateContent>
        <mc:AlternateContent xmlns:mc="http://schemas.openxmlformats.org/markup-compatibility/2006">
          <mc:Choice Requires="x14">
            <control shapeId="2115" r:id="rId56" name="Check Box 67">
              <controlPr defaultSize="0" autoFill="0" autoLine="0" autoPict="0">
                <anchor moveWithCells="1">
                  <from>
                    <xdr:col>10</xdr:col>
                    <xdr:colOff>438150</xdr:colOff>
                    <xdr:row>7</xdr:row>
                    <xdr:rowOff>66675</xdr:rowOff>
                  </from>
                  <to>
                    <xdr:col>10</xdr:col>
                    <xdr:colOff>666750</xdr:colOff>
                    <xdr:row>7</xdr:row>
                    <xdr:rowOff>323850</xdr:rowOff>
                  </to>
                </anchor>
              </controlPr>
            </control>
          </mc:Choice>
        </mc:AlternateContent>
        <mc:AlternateContent xmlns:mc="http://schemas.openxmlformats.org/markup-compatibility/2006">
          <mc:Choice Requires="x14">
            <control shapeId="2116" r:id="rId57" name="Check Box 68">
              <controlPr defaultSize="0" autoFill="0" autoLine="0" autoPict="0">
                <anchor moveWithCells="1">
                  <from>
                    <xdr:col>11</xdr:col>
                    <xdr:colOff>333375</xdr:colOff>
                    <xdr:row>7</xdr:row>
                    <xdr:rowOff>66675</xdr:rowOff>
                  </from>
                  <to>
                    <xdr:col>11</xdr:col>
                    <xdr:colOff>561975</xdr:colOff>
                    <xdr:row>7</xdr:row>
                    <xdr:rowOff>323850</xdr:rowOff>
                  </to>
                </anchor>
              </controlPr>
            </control>
          </mc:Choice>
        </mc:AlternateContent>
        <mc:AlternateContent xmlns:mc="http://schemas.openxmlformats.org/markup-compatibility/2006">
          <mc:Choice Requires="x14">
            <control shapeId="2117" r:id="rId58" name="Check Box 69">
              <controlPr defaultSize="0" autoFill="0" autoLine="0" autoPict="0">
                <anchor moveWithCells="1">
                  <from>
                    <xdr:col>12</xdr:col>
                    <xdr:colOff>333375</xdr:colOff>
                    <xdr:row>7</xdr:row>
                    <xdr:rowOff>57150</xdr:rowOff>
                  </from>
                  <to>
                    <xdr:col>12</xdr:col>
                    <xdr:colOff>561975</xdr:colOff>
                    <xdr:row>7</xdr:row>
                    <xdr:rowOff>314325</xdr:rowOff>
                  </to>
                </anchor>
              </controlPr>
            </control>
          </mc:Choice>
        </mc:AlternateContent>
        <mc:AlternateContent xmlns:mc="http://schemas.openxmlformats.org/markup-compatibility/2006">
          <mc:Choice Requires="x14">
            <control shapeId="2118" r:id="rId59" name="Check Box 70">
              <controlPr defaultSize="0" autoFill="0" autoLine="0" autoPict="0">
                <anchor moveWithCells="1">
                  <from>
                    <xdr:col>13</xdr:col>
                    <xdr:colOff>333375</xdr:colOff>
                    <xdr:row>7</xdr:row>
                    <xdr:rowOff>57150</xdr:rowOff>
                  </from>
                  <to>
                    <xdr:col>13</xdr:col>
                    <xdr:colOff>561975</xdr:colOff>
                    <xdr:row>7</xdr:row>
                    <xdr:rowOff>314325</xdr:rowOff>
                  </to>
                </anchor>
              </controlPr>
            </control>
          </mc:Choice>
        </mc:AlternateContent>
        <mc:AlternateContent xmlns:mc="http://schemas.openxmlformats.org/markup-compatibility/2006">
          <mc:Choice Requires="x14">
            <control shapeId="2119" r:id="rId60" name="Check Box 71">
              <controlPr defaultSize="0" autoFill="0" autoLine="0" autoPict="0">
                <anchor moveWithCells="1">
                  <from>
                    <xdr:col>14</xdr:col>
                    <xdr:colOff>333375</xdr:colOff>
                    <xdr:row>7</xdr:row>
                    <xdr:rowOff>47625</xdr:rowOff>
                  </from>
                  <to>
                    <xdr:col>14</xdr:col>
                    <xdr:colOff>561975</xdr:colOff>
                    <xdr:row>7</xdr:row>
                    <xdr:rowOff>304800</xdr:rowOff>
                  </to>
                </anchor>
              </controlPr>
            </control>
          </mc:Choice>
        </mc:AlternateContent>
        <mc:AlternateContent xmlns:mc="http://schemas.openxmlformats.org/markup-compatibility/2006">
          <mc:Choice Requires="x14">
            <control shapeId="2122" r:id="rId61" name="Check Box 74">
              <controlPr defaultSize="0" autoFill="0" autoLine="0" autoPict="0">
                <anchor moveWithCells="1">
                  <from>
                    <xdr:col>7</xdr:col>
                    <xdr:colOff>333375</xdr:colOff>
                    <xdr:row>8</xdr:row>
                    <xdr:rowOff>47625</xdr:rowOff>
                  </from>
                  <to>
                    <xdr:col>7</xdr:col>
                    <xdr:colOff>561975</xdr:colOff>
                    <xdr:row>8</xdr:row>
                    <xdr:rowOff>323850</xdr:rowOff>
                  </to>
                </anchor>
              </controlPr>
            </control>
          </mc:Choice>
        </mc:AlternateContent>
        <mc:AlternateContent xmlns:mc="http://schemas.openxmlformats.org/markup-compatibility/2006">
          <mc:Choice Requires="x14">
            <control shapeId="2123" r:id="rId62" name="Check Box 75">
              <controlPr defaultSize="0" autoFill="0" autoLine="0" autoPict="0">
                <anchor moveWithCells="1">
                  <from>
                    <xdr:col>8</xdr:col>
                    <xdr:colOff>333375</xdr:colOff>
                    <xdr:row>8</xdr:row>
                    <xdr:rowOff>66675</xdr:rowOff>
                  </from>
                  <to>
                    <xdr:col>8</xdr:col>
                    <xdr:colOff>561975</xdr:colOff>
                    <xdr:row>8</xdr:row>
                    <xdr:rowOff>323850</xdr:rowOff>
                  </to>
                </anchor>
              </controlPr>
            </control>
          </mc:Choice>
        </mc:AlternateContent>
        <mc:AlternateContent xmlns:mc="http://schemas.openxmlformats.org/markup-compatibility/2006">
          <mc:Choice Requires="x14">
            <control shapeId="2124" r:id="rId63" name="Check Box 76">
              <controlPr defaultSize="0" autoFill="0" autoLine="0" autoPict="0">
                <anchor moveWithCells="1">
                  <from>
                    <xdr:col>9</xdr:col>
                    <xdr:colOff>333375</xdr:colOff>
                    <xdr:row>8</xdr:row>
                    <xdr:rowOff>66675</xdr:rowOff>
                  </from>
                  <to>
                    <xdr:col>9</xdr:col>
                    <xdr:colOff>561975</xdr:colOff>
                    <xdr:row>8</xdr:row>
                    <xdr:rowOff>323850</xdr:rowOff>
                  </to>
                </anchor>
              </controlPr>
            </control>
          </mc:Choice>
        </mc:AlternateContent>
        <mc:AlternateContent xmlns:mc="http://schemas.openxmlformats.org/markup-compatibility/2006">
          <mc:Choice Requires="x14">
            <control shapeId="2125" r:id="rId64" name="Check Box 77">
              <controlPr defaultSize="0" autoFill="0" autoLine="0" autoPict="0">
                <anchor moveWithCells="1">
                  <from>
                    <xdr:col>10</xdr:col>
                    <xdr:colOff>438150</xdr:colOff>
                    <xdr:row>8</xdr:row>
                    <xdr:rowOff>66675</xdr:rowOff>
                  </from>
                  <to>
                    <xdr:col>10</xdr:col>
                    <xdr:colOff>666750</xdr:colOff>
                    <xdr:row>8</xdr:row>
                    <xdr:rowOff>323850</xdr:rowOff>
                  </to>
                </anchor>
              </controlPr>
            </control>
          </mc:Choice>
        </mc:AlternateContent>
        <mc:AlternateContent xmlns:mc="http://schemas.openxmlformats.org/markup-compatibility/2006">
          <mc:Choice Requires="x14">
            <control shapeId="2126" r:id="rId65" name="Check Box 78">
              <controlPr defaultSize="0" autoFill="0" autoLine="0" autoPict="0">
                <anchor moveWithCells="1">
                  <from>
                    <xdr:col>11</xdr:col>
                    <xdr:colOff>333375</xdr:colOff>
                    <xdr:row>8</xdr:row>
                    <xdr:rowOff>66675</xdr:rowOff>
                  </from>
                  <to>
                    <xdr:col>11</xdr:col>
                    <xdr:colOff>561975</xdr:colOff>
                    <xdr:row>8</xdr:row>
                    <xdr:rowOff>323850</xdr:rowOff>
                  </to>
                </anchor>
              </controlPr>
            </control>
          </mc:Choice>
        </mc:AlternateContent>
        <mc:AlternateContent xmlns:mc="http://schemas.openxmlformats.org/markup-compatibility/2006">
          <mc:Choice Requires="x14">
            <control shapeId="2127" r:id="rId66" name="Check Box 79">
              <controlPr defaultSize="0" autoFill="0" autoLine="0" autoPict="0">
                <anchor moveWithCells="1">
                  <from>
                    <xdr:col>12</xdr:col>
                    <xdr:colOff>333375</xdr:colOff>
                    <xdr:row>8</xdr:row>
                    <xdr:rowOff>57150</xdr:rowOff>
                  </from>
                  <to>
                    <xdr:col>12</xdr:col>
                    <xdr:colOff>561975</xdr:colOff>
                    <xdr:row>8</xdr:row>
                    <xdr:rowOff>314325</xdr:rowOff>
                  </to>
                </anchor>
              </controlPr>
            </control>
          </mc:Choice>
        </mc:AlternateContent>
        <mc:AlternateContent xmlns:mc="http://schemas.openxmlformats.org/markup-compatibility/2006">
          <mc:Choice Requires="x14">
            <control shapeId="2128" r:id="rId67" name="Check Box 80">
              <controlPr defaultSize="0" autoFill="0" autoLine="0" autoPict="0">
                <anchor moveWithCells="1">
                  <from>
                    <xdr:col>13</xdr:col>
                    <xdr:colOff>333375</xdr:colOff>
                    <xdr:row>8</xdr:row>
                    <xdr:rowOff>57150</xdr:rowOff>
                  </from>
                  <to>
                    <xdr:col>13</xdr:col>
                    <xdr:colOff>561975</xdr:colOff>
                    <xdr:row>8</xdr:row>
                    <xdr:rowOff>314325</xdr:rowOff>
                  </to>
                </anchor>
              </controlPr>
            </control>
          </mc:Choice>
        </mc:AlternateContent>
        <mc:AlternateContent xmlns:mc="http://schemas.openxmlformats.org/markup-compatibility/2006">
          <mc:Choice Requires="x14">
            <control shapeId="2129" r:id="rId68" name="Check Box 81">
              <controlPr defaultSize="0" autoFill="0" autoLine="0" autoPict="0">
                <anchor moveWithCells="1">
                  <from>
                    <xdr:col>14</xdr:col>
                    <xdr:colOff>333375</xdr:colOff>
                    <xdr:row>8</xdr:row>
                    <xdr:rowOff>47625</xdr:rowOff>
                  </from>
                  <to>
                    <xdr:col>14</xdr:col>
                    <xdr:colOff>561975</xdr:colOff>
                    <xdr:row>8</xdr:row>
                    <xdr:rowOff>304800</xdr:rowOff>
                  </to>
                </anchor>
              </controlPr>
            </control>
          </mc:Choice>
        </mc:AlternateContent>
        <mc:AlternateContent xmlns:mc="http://schemas.openxmlformats.org/markup-compatibility/2006">
          <mc:Choice Requires="x14">
            <control shapeId="2132" r:id="rId69" name="Check Box 84">
              <controlPr defaultSize="0" autoFill="0" autoLine="0" autoPict="0">
                <anchor moveWithCells="1">
                  <from>
                    <xdr:col>7</xdr:col>
                    <xdr:colOff>333375</xdr:colOff>
                    <xdr:row>9</xdr:row>
                    <xdr:rowOff>47625</xdr:rowOff>
                  </from>
                  <to>
                    <xdr:col>7</xdr:col>
                    <xdr:colOff>561975</xdr:colOff>
                    <xdr:row>9</xdr:row>
                    <xdr:rowOff>323850</xdr:rowOff>
                  </to>
                </anchor>
              </controlPr>
            </control>
          </mc:Choice>
        </mc:AlternateContent>
        <mc:AlternateContent xmlns:mc="http://schemas.openxmlformats.org/markup-compatibility/2006">
          <mc:Choice Requires="x14">
            <control shapeId="2133" r:id="rId70" name="Check Box 85">
              <controlPr defaultSize="0" autoFill="0" autoLine="0" autoPict="0">
                <anchor moveWithCells="1">
                  <from>
                    <xdr:col>8</xdr:col>
                    <xdr:colOff>333375</xdr:colOff>
                    <xdr:row>9</xdr:row>
                    <xdr:rowOff>66675</xdr:rowOff>
                  </from>
                  <to>
                    <xdr:col>8</xdr:col>
                    <xdr:colOff>561975</xdr:colOff>
                    <xdr:row>9</xdr:row>
                    <xdr:rowOff>323850</xdr:rowOff>
                  </to>
                </anchor>
              </controlPr>
            </control>
          </mc:Choice>
        </mc:AlternateContent>
        <mc:AlternateContent xmlns:mc="http://schemas.openxmlformats.org/markup-compatibility/2006">
          <mc:Choice Requires="x14">
            <control shapeId="2134" r:id="rId71" name="Check Box 86">
              <controlPr defaultSize="0" autoFill="0" autoLine="0" autoPict="0">
                <anchor moveWithCells="1">
                  <from>
                    <xdr:col>9</xdr:col>
                    <xdr:colOff>333375</xdr:colOff>
                    <xdr:row>9</xdr:row>
                    <xdr:rowOff>66675</xdr:rowOff>
                  </from>
                  <to>
                    <xdr:col>9</xdr:col>
                    <xdr:colOff>561975</xdr:colOff>
                    <xdr:row>9</xdr:row>
                    <xdr:rowOff>323850</xdr:rowOff>
                  </to>
                </anchor>
              </controlPr>
            </control>
          </mc:Choice>
        </mc:AlternateContent>
        <mc:AlternateContent xmlns:mc="http://schemas.openxmlformats.org/markup-compatibility/2006">
          <mc:Choice Requires="x14">
            <control shapeId="2135" r:id="rId72" name="Check Box 87">
              <controlPr defaultSize="0" autoFill="0" autoLine="0" autoPict="0">
                <anchor moveWithCells="1">
                  <from>
                    <xdr:col>10</xdr:col>
                    <xdr:colOff>438150</xdr:colOff>
                    <xdr:row>9</xdr:row>
                    <xdr:rowOff>66675</xdr:rowOff>
                  </from>
                  <to>
                    <xdr:col>10</xdr:col>
                    <xdr:colOff>666750</xdr:colOff>
                    <xdr:row>9</xdr:row>
                    <xdr:rowOff>323850</xdr:rowOff>
                  </to>
                </anchor>
              </controlPr>
            </control>
          </mc:Choice>
        </mc:AlternateContent>
        <mc:AlternateContent xmlns:mc="http://schemas.openxmlformats.org/markup-compatibility/2006">
          <mc:Choice Requires="x14">
            <control shapeId="2136" r:id="rId73" name="Check Box 88">
              <controlPr defaultSize="0" autoFill="0" autoLine="0" autoPict="0">
                <anchor moveWithCells="1">
                  <from>
                    <xdr:col>11</xdr:col>
                    <xdr:colOff>333375</xdr:colOff>
                    <xdr:row>9</xdr:row>
                    <xdr:rowOff>66675</xdr:rowOff>
                  </from>
                  <to>
                    <xdr:col>11</xdr:col>
                    <xdr:colOff>561975</xdr:colOff>
                    <xdr:row>9</xdr:row>
                    <xdr:rowOff>323850</xdr:rowOff>
                  </to>
                </anchor>
              </controlPr>
            </control>
          </mc:Choice>
        </mc:AlternateContent>
        <mc:AlternateContent xmlns:mc="http://schemas.openxmlformats.org/markup-compatibility/2006">
          <mc:Choice Requires="x14">
            <control shapeId="2137" r:id="rId74" name="Check Box 89">
              <controlPr defaultSize="0" autoFill="0" autoLine="0" autoPict="0">
                <anchor moveWithCells="1">
                  <from>
                    <xdr:col>12</xdr:col>
                    <xdr:colOff>333375</xdr:colOff>
                    <xdr:row>9</xdr:row>
                    <xdr:rowOff>57150</xdr:rowOff>
                  </from>
                  <to>
                    <xdr:col>12</xdr:col>
                    <xdr:colOff>561975</xdr:colOff>
                    <xdr:row>9</xdr:row>
                    <xdr:rowOff>314325</xdr:rowOff>
                  </to>
                </anchor>
              </controlPr>
            </control>
          </mc:Choice>
        </mc:AlternateContent>
        <mc:AlternateContent xmlns:mc="http://schemas.openxmlformats.org/markup-compatibility/2006">
          <mc:Choice Requires="x14">
            <control shapeId="2138" r:id="rId75" name="Check Box 90">
              <controlPr defaultSize="0" autoFill="0" autoLine="0" autoPict="0">
                <anchor moveWithCells="1">
                  <from>
                    <xdr:col>13</xdr:col>
                    <xdr:colOff>333375</xdr:colOff>
                    <xdr:row>9</xdr:row>
                    <xdr:rowOff>57150</xdr:rowOff>
                  </from>
                  <to>
                    <xdr:col>13</xdr:col>
                    <xdr:colOff>561975</xdr:colOff>
                    <xdr:row>9</xdr:row>
                    <xdr:rowOff>314325</xdr:rowOff>
                  </to>
                </anchor>
              </controlPr>
            </control>
          </mc:Choice>
        </mc:AlternateContent>
        <mc:AlternateContent xmlns:mc="http://schemas.openxmlformats.org/markup-compatibility/2006">
          <mc:Choice Requires="x14">
            <control shapeId="2139" r:id="rId76" name="Check Box 91">
              <controlPr defaultSize="0" autoFill="0" autoLine="0" autoPict="0">
                <anchor moveWithCells="1">
                  <from>
                    <xdr:col>14</xdr:col>
                    <xdr:colOff>333375</xdr:colOff>
                    <xdr:row>9</xdr:row>
                    <xdr:rowOff>47625</xdr:rowOff>
                  </from>
                  <to>
                    <xdr:col>14</xdr:col>
                    <xdr:colOff>561975</xdr:colOff>
                    <xdr:row>9</xdr:row>
                    <xdr:rowOff>304800</xdr:rowOff>
                  </to>
                </anchor>
              </controlPr>
            </control>
          </mc:Choice>
        </mc:AlternateContent>
        <mc:AlternateContent xmlns:mc="http://schemas.openxmlformats.org/markup-compatibility/2006">
          <mc:Choice Requires="x14">
            <control shapeId="2142" r:id="rId77" name="Check Box 94">
              <controlPr defaultSize="0" autoFill="0" autoLine="0" autoPict="0">
                <anchor moveWithCells="1">
                  <from>
                    <xdr:col>7</xdr:col>
                    <xdr:colOff>333375</xdr:colOff>
                    <xdr:row>10</xdr:row>
                    <xdr:rowOff>47625</xdr:rowOff>
                  </from>
                  <to>
                    <xdr:col>7</xdr:col>
                    <xdr:colOff>561975</xdr:colOff>
                    <xdr:row>10</xdr:row>
                    <xdr:rowOff>323850</xdr:rowOff>
                  </to>
                </anchor>
              </controlPr>
            </control>
          </mc:Choice>
        </mc:AlternateContent>
        <mc:AlternateContent xmlns:mc="http://schemas.openxmlformats.org/markup-compatibility/2006">
          <mc:Choice Requires="x14">
            <control shapeId="2143" r:id="rId78" name="Check Box 95">
              <controlPr defaultSize="0" autoFill="0" autoLine="0" autoPict="0">
                <anchor moveWithCells="1">
                  <from>
                    <xdr:col>8</xdr:col>
                    <xdr:colOff>333375</xdr:colOff>
                    <xdr:row>10</xdr:row>
                    <xdr:rowOff>66675</xdr:rowOff>
                  </from>
                  <to>
                    <xdr:col>8</xdr:col>
                    <xdr:colOff>561975</xdr:colOff>
                    <xdr:row>10</xdr:row>
                    <xdr:rowOff>323850</xdr:rowOff>
                  </to>
                </anchor>
              </controlPr>
            </control>
          </mc:Choice>
        </mc:AlternateContent>
        <mc:AlternateContent xmlns:mc="http://schemas.openxmlformats.org/markup-compatibility/2006">
          <mc:Choice Requires="x14">
            <control shapeId="2144" r:id="rId79" name="Check Box 96">
              <controlPr defaultSize="0" autoFill="0" autoLine="0" autoPict="0">
                <anchor moveWithCells="1">
                  <from>
                    <xdr:col>9</xdr:col>
                    <xdr:colOff>333375</xdr:colOff>
                    <xdr:row>10</xdr:row>
                    <xdr:rowOff>66675</xdr:rowOff>
                  </from>
                  <to>
                    <xdr:col>9</xdr:col>
                    <xdr:colOff>561975</xdr:colOff>
                    <xdr:row>10</xdr:row>
                    <xdr:rowOff>323850</xdr:rowOff>
                  </to>
                </anchor>
              </controlPr>
            </control>
          </mc:Choice>
        </mc:AlternateContent>
        <mc:AlternateContent xmlns:mc="http://schemas.openxmlformats.org/markup-compatibility/2006">
          <mc:Choice Requires="x14">
            <control shapeId="2145" r:id="rId80" name="Check Box 97">
              <controlPr defaultSize="0" autoFill="0" autoLine="0" autoPict="0">
                <anchor moveWithCells="1">
                  <from>
                    <xdr:col>10</xdr:col>
                    <xdr:colOff>438150</xdr:colOff>
                    <xdr:row>10</xdr:row>
                    <xdr:rowOff>66675</xdr:rowOff>
                  </from>
                  <to>
                    <xdr:col>10</xdr:col>
                    <xdr:colOff>666750</xdr:colOff>
                    <xdr:row>10</xdr:row>
                    <xdr:rowOff>323850</xdr:rowOff>
                  </to>
                </anchor>
              </controlPr>
            </control>
          </mc:Choice>
        </mc:AlternateContent>
        <mc:AlternateContent xmlns:mc="http://schemas.openxmlformats.org/markup-compatibility/2006">
          <mc:Choice Requires="x14">
            <control shapeId="2146" r:id="rId81" name="Check Box 98">
              <controlPr defaultSize="0" autoFill="0" autoLine="0" autoPict="0">
                <anchor moveWithCells="1">
                  <from>
                    <xdr:col>11</xdr:col>
                    <xdr:colOff>333375</xdr:colOff>
                    <xdr:row>10</xdr:row>
                    <xdr:rowOff>66675</xdr:rowOff>
                  </from>
                  <to>
                    <xdr:col>11</xdr:col>
                    <xdr:colOff>561975</xdr:colOff>
                    <xdr:row>10</xdr:row>
                    <xdr:rowOff>323850</xdr:rowOff>
                  </to>
                </anchor>
              </controlPr>
            </control>
          </mc:Choice>
        </mc:AlternateContent>
        <mc:AlternateContent xmlns:mc="http://schemas.openxmlformats.org/markup-compatibility/2006">
          <mc:Choice Requires="x14">
            <control shapeId="2147" r:id="rId82" name="Check Box 99">
              <controlPr defaultSize="0" autoFill="0" autoLine="0" autoPict="0">
                <anchor moveWithCells="1">
                  <from>
                    <xdr:col>12</xdr:col>
                    <xdr:colOff>333375</xdr:colOff>
                    <xdr:row>10</xdr:row>
                    <xdr:rowOff>57150</xdr:rowOff>
                  </from>
                  <to>
                    <xdr:col>12</xdr:col>
                    <xdr:colOff>561975</xdr:colOff>
                    <xdr:row>10</xdr:row>
                    <xdr:rowOff>314325</xdr:rowOff>
                  </to>
                </anchor>
              </controlPr>
            </control>
          </mc:Choice>
        </mc:AlternateContent>
        <mc:AlternateContent xmlns:mc="http://schemas.openxmlformats.org/markup-compatibility/2006">
          <mc:Choice Requires="x14">
            <control shapeId="2148" r:id="rId83" name="Check Box 100">
              <controlPr defaultSize="0" autoFill="0" autoLine="0" autoPict="0">
                <anchor moveWithCells="1">
                  <from>
                    <xdr:col>13</xdr:col>
                    <xdr:colOff>333375</xdr:colOff>
                    <xdr:row>10</xdr:row>
                    <xdr:rowOff>57150</xdr:rowOff>
                  </from>
                  <to>
                    <xdr:col>13</xdr:col>
                    <xdr:colOff>561975</xdr:colOff>
                    <xdr:row>10</xdr:row>
                    <xdr:rowOff>314325</xdr:rowOff>
                  </to>
                </anchor>
              </controlPr>
            </control>
          </mc:Choice>
        </mc:AlternateContent>
        <mc:AlternateContent xmlns:mc="http://schemas.openxmlformats.org/markup-compatibility/2006">
          <mc:Choice Requires="x14">
            <control shapeId="2149" r:id="rId84" name="Check Box 101">
              <controlPr defaultSize="0" autoFill="0" autoLine="0" autoPict="0">
                <anchor moveWithCells="1">
                  <from>
                    <xdr:col>14</xdr:col>
                    <xdr:colOff>333375</xdr:colOff>
                    <xdr:row>10</xdr:row>
                    <xdr:rowOff>47625</xdr:rowOff>
                  </from>
                  <to>
                    <xdr:col>14</xdr:col>
                    <xdr:colOff>561975</xdr:colOff>
                    <xdr:row>10</xdr:row>
                    <xdr:rowOff>304800</xdr:rowOff>
                  </to>
                </anchor>
              </controlPr>
            </control>
          </mc:Choice>
        </mc:AlternateContent>
        <mc:AlternateContent xmlns:mc="http://schemas.openxmlformats.org/markup-compatibility/2006">
          <mc:Choice Requires="x14">
            <control shapeId="2152" r:id="rId85" name="Check Box 104">
              <controlPr defaultSize="0" autoFill="0" autoLine="0" autoPict="0">
                <anchor moveWithCells="1">
                  <from>
                    <xdr:col>7</xdr:col>
                    <xdr:colOff>333375</xdr:colOff>
                    <xdr:row>11</xdr:row>
                    <xdr:rowOff>47625</xdr:rowOff>
                  </from>
                  <to>
                    <xdr:col>7</xdr:col>
                    <xdr:colOff>561975</xdr:colOff>
                    <xdr:row>11</xdr:row>
                    <xdr:rowOff>323850</xdr:rowOff>
                  </to>
                </anchor>
              </controlPr>
            </control>
          </mc:Choice>
        </mc:AlternateContent>
        <mc:AlternateContent xmlns:mc="http://schemas.openxmlformats.org/markup-compatibility/2006">
          <mc:Choice Requires="x14">
            <control shapeId="2153" r:id="rId86" name="Check Box 105">
              <controlPr defaultSize="0" autoFill="0" autoLine="0" autoPict="0">
                <anchor moveWithCells="1">
                  <from>
                    <xdr:col>8</xdr:col>
                    <xdr:colOff>333375</xdr:colOff>
                    <xdr:row>11</xdr:row>
                    <xdr:rowOff>66675</xdr:rowOff>
                  </from>
                  <to>
                    <xdr:col>8</xdr:col>
                    <xdr:colOff>561975</xdr:colOff>
                    <xdr:row>11</xdr:row>
                    <xdr:rowOff>323850</xdr:rowOff>
                  </to>
                </anchor>
              </controlPr>
            </control>
          </mc:Choice>
        </mc:AlternateContent>
        <mc:AlternateContent xmlns:mc="http://schemas.openxmlformats.org/markup-compatibility/2006">
          <mc:Choice Requires="x14">
            <control shapeId="2154" r:id="rId87" name="Check Box 106">
              <controlPr defaultSize="0" autoFill="0" autoLine="0" autoPict="0">
                <anchor moveWithCells="1">
                  <from>
                    <xdr:col>9</xdr:col>
                    <xdr:colOff>333375</xdr:colOff>
                    <xdr:row>11</xdr:row>
                    <xdr:rowOff>66675</xdr:rowOff>
                  </from>
                  <to>
                    <xdr:col>9</xdr:col>
                    <xdr:colOff>561975</xdr:colOff>
                    <xdr:row>11</xdr:row>
                    <xdr:rowOff>323850</xdr:rowOff>
                  </to>
                </anchor>
              </controlPr>
            </control>
          </mc:Choice>
        </mc:AlternateContent>
        <mc:AlternateContent xmlns:mc="http://schemas.openxmlformats.org/markup-compatibility/2006">
          <mc:Choice Requires="x14">
            <control shapeId="2155" r:id="rId88" name="Check Box 107">
              <controlPr defaultSize="0" autoFill="0" autoLine="0" autoPict="0">
                <anchor moveWithCells="1">
                  <from>
                    <xdr:col>10</xdr:col>
                    <xdr:colOff>438150</xdr:colOff>
                    <xdr:row>11</xdr:row>
                    <xdr:rowOff>66675</xdr:rowOff>
                  </from>
                  <to>
                    <xdr:col>10</xdr:col>
                    <xdr:colOff>666750</xdr:colOff>
                    <xdr:row>11</xdr:row>
                    <xdr:rowOff>323850</xdr:rowOff>
                  </to>
                </anchor>
              </controlPr>
            </control>
          </mc:Choice>
        </mc:AlternateContent>
        <mc:AlternateContent xmlns:mc="http://schemas.openxmlformats.org/markup-compatibility/2006">
          <mc:Choice Requires="x14">
            <control shapeId="2156" r:id="rId89" name="Check Box 108">
              <controlPr defaultSize="0" autoFill="0" autoLine="0" autoPict="0">
                <anchor moveWithCells="1">
                  <from>
                    <xdr:col>11</xdr:col>
                    <xdr:colOff>333375</xdr:colOff>
                    <xdr:row>11</xdr:row>
                    <xdr:rowOff>66675</xdr:rowOff>
                  </from>
                  <to>
                    <xdr:col>11</xdr:col>
                    <xdr:colOff>561975</xdr:colOff>
                    <xdr:row>11</xdr:row>
                    <xdr:rowOff>323850</xdr:rowOff>
                  </to>
                </anchor>
              </controlPr>
            </control>
          </mc:Choice>
        </mc:AlternateContent>
        <mc:AlternateContent xmlns:mc="http://schemas.openxmlformats.org/markup-compatibility/2006">
          <mc:Choice Requires="x14">
            <control shapeId="2157" r:id="rId90" name="Check Box 109">
              <controlPr defaultSize="0" autoFill="0" autoLine="0" autoPict="0">
                <anchor moveWithCells="1">
                  <from>
                    <xdr:col>12</xdr:col>
                    <xdr:colOff>333375</xdr:colOff>
                    <xdr:row>11</xdr:row>
                    <xdr:rowOff>57150</xdr:rowOff>
                  </from>
                  <to>
                    <xdr:col>12</xdr:col>
                    <xdr:colOff>561975</xdr:colOff>
                    <xdr:row>11</xdr:row>
                    <xdr:rowOff>314325</xdr:rowOff>
                  </to>
                </anchor>
              </controlPr>
            </control>
          </mc:Choice>
        </mc:AlternateContent>
        <mc:AlternateContent xmlns:mc="http://schemas.openxmlformats.org/markup-compatibility/2006">
          <mc:Choice Requires="x14">
            <control shapeId="2158" r:id="rId91" name="Check Box 110">
              <controlPr defaultSize="0" autoFill="0" autoLine="0" autoPict="0">
                <anchor moveWithCells="1">
                  <from>
                    <xdr:col>13</xdr:col>
                    <xdr:colOff>333375</xdr:colOff>
                    <xdr:row>11</xdr:row>
                    <xdr:rowOff>57150</xdr:rowOff>
                  </from>
                  <to>
                    <xdr:col>13</xdr:col>
                    <xdr:colOff>561975</xdr:colOff>
                    <xdr:row>11</xdr:row>
                    <xdr:rowOff>314325</xdr:rowOff>
                  </to>
                </anchor>
              </controlPr>
            </control>
          </mc:Choice>
        </mc:AlternateContent>
        <mc:AlternateContent xmlns:mc="http://schemas.openxmlformats.org/markup-compatibility/2006">
          <mc:Choice Requires="x14">
            <control shapeId="2159" r:id="rId92" name="Check Box 111">
              <controlPr defaultSize="0" autoFill="0" autoLine="0" autoPict="0">
                <anchor moveWithCells="1">
                  <from>
                    <xdr:col>14</xdr:col>
                    <xdr:colOff>333375</xdr:colOff>
                    <xdr:row>11</xdr:row>
                    <xdr:rowOff>47625</xdr:rowOff>
                  </from>
                  <to>
                    <xdr:col>14</xdr:col>
                    <xdr:colOff>561975</xdr:colOff>
                    <xdr:row>11</xdr:row>
                    <xdr:rowOff>304800</xdr:rowOff>
                  </to>
                </anchor>
              </controlPr>
            </control>
          </mc:Choice>
        </mc:AlternateContent>
        <mc:AlternateContent xmlns:mc="http://schemas.openxmlformats.org/markup-compatibility/2006">
          <mc:Choice Requires="x14">
            <control shapeId="2162" r:id="rId93" name="Check Box 114">
              <controlPr defaultSize="0" autoFill="0" autoLine="0" autoPict="0">
                <anchor moveWithCells="1">
                  <from>
                    <xdr:col>7</xdr:col>
                    <xdr:colOff>333375</xdr:colOff>
                    <xdr:row>12</xdr:row>
                    <xdr:rowOff>47625</xdr:rowOff>
                  </from>
                  <to>
                    <xdr:col>7</xdr:col>
                    <xdr:colOff>561975</xdr:colOff>
                    <xdr:row>12</xdr:row>
                    <xdr:rowOff>323850</xdr:rowOff>
                  </to>
                </anchor>
              </controlPr>
            </control>
          </mc:Choice>
        </mc:AlternateContent>
        <mc:AlternateContent xmlns:mc="http://schemas.openxmlformats.org/markup-compatibility/2006">
          <mc:Choice Requires="x14">
            <control shapeId="2163" r:id="rId94" name="Check Box 115">
              <controlPr defaultSize="0" autoFill="0" autoLine="0" autoPict="0">
                <anchor moveWithCells="1">
                  <from>
                    <xdr:col>8</xdr:col>
                    <xdr:colOff>333375</xdr:colOff>
                    <xdr:row>12</xdr:row>
                    <xdr:rowOff>66675</xdr:rowOff>
                  </from>
                  <to>
                    <xdr:col>8</xdr:col>
                    <xdr:colOff>561975</xdr:colOff>
                    <xdr:row>12</xdr:row>
                    <xdr:rowOff>323850</xdr:rowOff>
                  </to>
                </anchor>
              </controlPr>
            </control>
          </mc:Choice>
        </mc:AlternateContent>
        <mc:AlternateContent xmlns:mc="http://schemas.openxmlformats.org/markup-compatibility/2006">
          <mc:Choice Requires="x14">
            <control shapeId="2164" r:id="rId95" name="Check Box 116">
              <controlPr defaultSize="0" autoFill="0" autoLine="0" autoPict="0">
                <anchor moveWithCells="1">
                  <from>
                    <xdr:col>9</xdr:col>
                    <xdr:colOff>333375</xdr:colOff>
                    <xdr:row>12</xdr:row>
                    <xdr:rowOff>66675</xdr:rowOff>
                  </from>
                  <to>
                    <xdr:col>9</xdr:col>
                    <xdr:colOff>561975</xdr:colOff>
                    <xdr:row>12</xdr:row>
                    <xdr:rowOff>323850</xdr:rowOff>
                  </to>
                </anchor>
              </controlPr>
            </control>
          </mc:Choice>
        </mc:AlternateContent>
        <mc:AlternateContent xmlns:mc="http://schemas.openxmlformats.org/markup-compatibility/2006">
          <mc:Choice Requires="x14">
            <control shapeId="2165" r:id="rId96" name="Check Box 117">
              <controlPr defaultSize="0" autoFill="0" autoLine="0" autoPict="0">
                <anchor moveWithCells="1">
                  <from>
                    <xdr:col>10</xdr:col>
                    <xdr:colOff>438150</xdr:colOff>
                    <xdr:row>12</xdr:row>
                    <xdr:rowOff>66675</xdr:rowOff>
                  </from>
                  <to>
                    <xdr:col>10</xdr:col>
                    <xdr:colOff>666750</xdr:colOff>
                    <xdr:row>12</xdr:row>
                    <xdr:rowOff>323850</xdr:rowOff>
                  </to>
                </anchor>
              </controlPr>
            </control>
          </mc:Choice>
        </mc:AlternateContent>
        <mc:AlternateContent xmlns:mc="http://schemas.openxmlformats.org/markup-compatibility/2006">
          <mc:Choice Requires="x14">
            <control shapeId="2166" r:id="rId97" name="Check Box 118">
              <controlPr defaultSize="0" autoFill="0" autoLine="0" autoPict="0">
                <anchor moveWithCells="1">
                  <from>
                    <xdr:col>11</xdr:col>
                    <xdr:colOff>333375</xdr:colOff>
                    <xdr:row>12</xdr:row>
                    <xdr:rowOff>66675</xdr:rowOff>
                  </from>
                  <to>
                    <xdr:col>11</xdr:col>
                    <xdr:colOff>561975</xdr:colOff>
                    <xdr:row>12</xdr:row>
                    <xdr:rowOff>323850</xdr:rowOff>
                  </to>
                </anchor>
              </controlPr>
            </control>
          </mc:Choice>
        </mc:AlternateContent>
        <mc:AlternateContent xmlns:mc="http://schemas.openxmlformats.org/markup-compatibility/2006">
          <mc:Choice Requires="x14">
            <control shapeId="2167" r:id="rId98" name="Check Box 119">
              <controlPr defaultSize="0" autoFill="0" autoLine="0" autoPict="0">
                <anchor moveWithCells="1">
                  <from>
                    <xdr:col>12</xdr:col>
                    <xdr:colOff>333375</xdr:colOff>
                    <xdr:row>12</xdr:row>
                    <xdr:rowOff>57150</xdr:rowOff>
                  </from>
                  <to>
                    <xdr:col>12</xdr:col>
                    <xdr:colOff>561975</xdr:colOff>
                    <xdr:row>12</xdr:row>
                    <xdr:rowOff>314325</xdr:rowOff>
                  </to>
                </anchor>
              </controlPr>
            </control>
          </mc:Choice>
        </mc:AlternateContent>
        <mc:AlternateContent xmlns:mc="http://schemas.openxmlformats.org/markup-compatibility/2006">
          <mc:Choice Requires="x14">
            <control shapeId="2168" r:id="rId99" name="Check Box 120">
              <controlPr defaultSize="0" autoFill="0" autoLine="0" autoPict="0">
                <anchor moveWithCells="1">
                  <from>
                    <xdr:col>13</xdr:col>
                    <xdr:colOff>333375</xdr:colOff>
                    <xdr:row>12</xdr:row>
                    <xdr:rowOff>57150</xdr:rowOff>
                  </from>
                  <to>
                    <xdr:col>13</xdr:col>
                    <xdr:colOff>561975</xdr:colOff>
                    <xdr:row>12</xdr:row>
                    <xdr:rowOff>314325</xdr:rowOff>
                  </to>
                </anchor>
              </controlPr>
            </control>
          </mc:Choice>
        </mc:AlternateContent>
        <mc:AlternateContent xmlns:mc="http://schemas.openxmlformats.org/markup-compatibility/2006">
          <mc:Choice Requires="x14">
            <control shapeId="2169" r:id="rId100" name="Check Box 121">
              <controlPr defaultSize="0" autoFill="0" autoLine="0" autoPict="0">
                <anchor moveWithCells="1">
                  <from>
                    <xdr:col>14</xdr:col>
                    <xdr:colOff>333375</xdr:colOff>
                    <xdr:row>12</xdr:row>
                    <xdr:rowOff>47625</xdr:rowOff>
                  </from>
                  <to>
                    <xdr:col>14</xdr:col>
                    <xdr:colOff>561975</xdr:colOff>
                    <xdr:row>12</xdr:row>
                    <xdr:rowOff>304800</xdr:rowOff>
                  </to>
                </anchor>
              </controlPr>
            </control>
          </mc:Choice>
        </mc:AlternateContent>
        <mc:AlternateContent xmlns:mc="http://schemas.openxmlformats.org/markup-compatibility/2006">
          <mc:Choice Requires="x14">
            <control shapeId="2172" r:id="rId101" name="Check Box 124">
              <controlPr defaultSize="0" autoFill="0" autoLine="0" autoPict="0">
                <anchor moveWithCells="1">
                  <from>
                    <xdr:col>7</xdr:col>
                    <xdr:colOff>333375</xdr:colOff>
                    <xdr:row>13</xdr:row>
                    <xdr:rowOff>47625</xdr:rowOff>
                  </from>
                  <to>
                    <xdr:col>7</xdr:col>
                    <xdr:colOff>561975</xdr:colOff>
                    <xdr:row>13</xdr:row>
                    <xdr:rowOff>323850</xdr:rowOff>
                  </to>
                </anchor>
              </controlPr>
            </control>
          </mc:Choice>
        </mc:AlternateContent>
        <mc:AlternateContent xmlns:mc="http://schemas.openxmlformats.org/markup-compatibility/2006">
          <mc:Choice Requires="x14">
            <control shapeId="2173" r:id="rId102" name="Check Box 125">
              <controlPr defaultSize="0" autoFill="0" autoLine="0" autoPict="0">
                <anchor moveWithCells="1">
                  <from>
                    <xdr:col>8</xdr:col>
                    <xdr:colOff>333375</xdr:colOff>
                    <xdr:row>13</xdr:row>
                    <xdr:rowOff>66675</xdr:rowOff>
                  </from>
                  <to>
                    <xdr:col>8</xdr:col>
                    <xdr:colOff>561975</xdr:colOff>
                    <xdr:row>13</xdr:row>
                    <xdr:rowOff>323850</xdr:rowOff>
                  </to>
                </anchor>
              </controlPr>
            </control>
          </mc:Choice>
        </mc:AlternateContent>
        <mc:AlternateContent xmlns:mc="http://schemas.openxmlformats.org/markup-compatibility/2006">
          <mc:Choice Requires="x14">
            <control shapeId="2174" r:id="rId103" name="Check Box 126">
              <controlPr defaultSize="0" autoFill="0" autoLine="0" autoPict="0">
                <anchor moveWithCells="1">
                  <from>
                    <xdr:col>9</xdr:col>
                    <xdr:colOff>333375</xdr:colOff>
                    <xdr:row>13</xdr:row>
                    <xdr:rowOff>66675</xdr:rowOff>
                  </from>
                  <to>
                    <xdr:col>9</xdr:col>
                    <xdr:colOff>561975</xdr:colOff>
                    <xdr:row>13</xdr:row>
                    <xdr:rowOff>323850</xdr:rowOff>
                  </to>
                </anchor>
              </controlPr>
            </control>
          </mc:Choice>
        </mc:AlternateContent>
        <mc:AlternateContent xmlns:mc="http://schemas.openxmlformats.org/markup-compatibility/2006">
          <mc:Choice Requires="x14">
            <control shapeId="2175" r:id="rId104" name="Check Box 127">
              <controlPr defaultSize="0" autoFill="0" autoLine="0" autoPict="0">
                <anchor moveWithCells="1">
                  <from>
                    <xdr:col>10</xdr:col>
                    <xdr:colOff>438150</xdr:colOff>
                    <xdr:row>13</xdr:row>
                    <xdr:rowOff>66675</xdr:rowOff>
                  </from>
                  <to>
                    <xdr:col>10</xdr:col>
                    <xdr:colOff>666750</xdr:colOff>
                    <xdr:row>13</xdr:row>
                    <xdr:rowOff>323850</xdr:rowOff>
                  </to>
                </anchor>
              </controlPr>
            </control>
          </mc:Choice>
        </mc:AlternateContent>
        <mc:AlternateContent xmlns:mc="http://schemas.openxmlformats.org/markup-compatibility/2006">
          <mc:Choice Requires="x14">
            <control shapeId="2176" r:id="rId105" name="Check Box 128">
              <controlPr defaultSize="0" autoFill="0" autoLine="0" autoPict="0">
                <anchor moveWithCells="1">
                  <from>
                    <xdr:col>11</xdr:col>
                    <xdr:colOff>333375</xdr:colOff>
                    <xdr:row>13</xdr:row>
                    <xdr:rowOff>66675</xdr:rowOff>
                  </from>
                  <to>
                    <xdr:col>11</xdr:col>
                    <xdr:colOff>561975</xdr:colOff>
                    <xdr:row>13</xdr:row>
                    <xdr:rowOff>323850</xdr:rowOff>
                  </to>
                </anchor>
              </controlPr>
            </control>
          </mc:Choice>
        </mc:AlternateContent>
        <mc:AlternateContent xmlns:mc="http://schemas.openxmlformats.org/markup-compatibility/2006">
          <mc:Choice Requires="x14">
            <control shapeId="2177" r:id="rId106" name="Check Box 129">
              <controlPr defaultSize="0" autoFill="0" autoLine="0" autoPict="0">
                <anchor moveWithCells="1">
                  <from>
                    <xdr:col>12</xdr:col>
                    <xdr:colOff>333375</xdr:colOff>
                    <xdr:row>13</xdr:row>
                    <xdr:rowOff>57150</xdr:rowOff>
                  </from>
                  <to>
                    <xdr:col>12</xdr:col>
                    <xdr:colOff>561975</xdr:colOff>
                    <xdr:row>13</xdr:row>
                    <xdr:rowOff>314325</xdr:rowOff>
                  </to>
                </anchor>
              </controlPr>
            </control>
          </mc:Choice>
        </mc:AlternateContent>
        <mc:AlternateContent xmlns:mc="http://schemas.openxmlformats.org/markup-compatibility/2006">
          <mc:Choice Requires="x14">
            <control shapeId="2178" r:id="rId107" name="Check Box 130">
              <controlPr defaultSize="0" autoFill="0" autoLine="0" autoPict="0">
                <anchor moveWithCells="1">
                  <from>
                    <xdr:col>13</xdr:col>
                    <xdr:colOff>333375</xdr:colOff>
                    <xdr:row>13</xdr:row>
                    <xdr:rowOff>57150</xdr:rowOff>
                  </from>
                  <to>
                    <xdr:col>13</xdr:col>
                    <xdr:colOff>561975</xdr:colOff>
                    <xdr:row>13</xdr:row>
                    <xdr:rowOff>314325</xdr:rowOff>
                  </to>
                </anchor>
              </controlPr>
            </control>
          </mc:Choice>
        </mc:AlternateContent>
        <mc:AlternateContent xmlns:mc="http://schemas.openxmlformats.org/markup-compatibility/2006">
          <mc:Choice Requires="x14">
            <control shapeId="2179" r:id="rId108" name="Check Box 131">
              <controlPr defaultSize="0" autoFill="0" autoLine="0" autoPict="0">
                <anchor moveWithCells="1">
                  <from>
                    <xdr:col>14</xdr:col>
                    <xdr:colOff>333375</xdr:colOff>
                    <xdr:row>13</xdr:row>
                    <xdr:rowOff>47625</xdr:rowOff>
                  </from>
                  <to>
                    <xdr:col>14</xdr:col>
                    <xdr:colOff>561975</xdr:colOff>
                    <xdr:row>13</xdr:row>
                    <xdr:rowOff>304800</xdr:rowOff>
                  </to>
                </anchor>
              </controlPr>
            </control>
          </mc:Choice>
        </mc:AlternateContent>
        <mc:AlternateContent xmlns:mc="http://schemas.openxmlformats.org/markup-compatibility/2006">
          <mc:Choice Requires="x14">
            <control shapeId="2182" r:id="rId109" name="Check Box 134">
              <controlPr defaultSize="0" autoFill="0" autoLine="0" autoPict="0">
                <anchor moveWithCells="1">
                  <from>
                    <xdr:col>7</xdr:col>
                    <xdr:colOff>333375</xdr:colOff>
                    <xdr:row>14</xdr:row>
                    <xdr:rowOff>47625</xdr:rowOff>
                  </from>
                  <to>
                    <xdr:col>7</xdr:col>
                    <xdr:colOff>561975</xdr:colOff>
                    <xdr:row>14</xdr:row>
                    <xdr:rowOff>323850</xdr:rowOff>
                  </to>
                </anchor>
              </controlPr>
            </control>
          </mc:Choice>
        </mc:AlternateContent>
        <mc:AlternateContent xmlns:mc="http://schemas.openxmlformats.org/markup-compatibility/2006">
          <mc:Choice Requires="x14">
            <control shapeId="2183" r:id="rId110" name="Check Box 135">
              <controlPr defaultSize="0" autoFill="0" autoLine="0" autoPict="0">
                <anchor moveWithCells="1">
                  <from>
                    <xdr:col>8</xdr:col>
                    <xdr:colOff>333375</xdr:colOff>
                    <xdr:row>14</xdr:row>
                    <xdr:rowOff>66675</xdr:rowOff>
                  </from>
                  <to>
                    <xdr:col>8</xdr:col>
                    <xdr:colOff>561975</xdr:colOff>
                    <xdr:row>14</xdr:row>
                    <xdr:rowOff>323850</xdr:rowOff>
                  </to>
                </anchor>
              </controlPr>
            </control>
          </mc:Choice>
        </mc:AlternateContent>
        <mc:AlternateContent xmlns:mc="http://schemas.openxmlformats.org/markup-compatibility/2006">
          <mc:Choice Requires="x14">
            <control shapeId="2184" r:id="rId111" name="Check Box 136">
              <controlPr defaultSize="0" autoFill="0" autoLine="0" autoPict="0">
                <anchor moveWithCells="1">
                  <from>
                    <xdr:col>9</xdr:col>
                    <xdr:colOff>333375</xdr:colOff>
                    <xdr:row>14</xdr:row>
                    <xdr:rowOff>66675</xdr:rowOff>
                  </from>
                  <to>
                    <xdr:col>9</xdr:col>
                    <xdr:colOff>561975</xdr:colOff>
                    <xdr:row>14</xdr:row>
                    <xdr:rowOff>323850</xdr:rowOff>
                  </to>
                </anchor>
              </controlPr>
            </control>
          </mc:Choice>
        </mc:AlternateContent>
        <mc:AlternateContent xmlns:mc="http://schemas.openxmlformats.org/markup-compatibility/2006">
          <mc:Choice Requires="x14">
            <control shapeId="2185" r:id="rId112" name="Check Box 137">
              <controlPr defaultSize="0" autoFill="0" autoLine="0" autoPict="0">
                <anchor moveWithCells="1">
                  <from>
                    <xdr:col>10</xdr:col>
                    <xdr:colOff>438150</xdr:colOff>
                    <xdr:row>14</xdr:row>
                    <xdr:rowOff>66675</xdr:rowOff>
                  </from>
                  <to>
                    <xdr:col>10</xdr:col>
                    <xdr:colOff>666750</xdr:colOff>
                    <xdr:row>14</xdr:row>
                    <xdr:rowOff>323850</xdr:rowOff>
                  </to>
                </anchor>
              </controlPr>
            </control>
          </mc:Choice>
        </mc:AlternateContent>
        <mc:AlternateContent xmlns:mc="http://schemas.openxmlformats.org/markup-compatibility/2006">
          <mc:Choice Requires="x14">
            <control shapeId="2186" r:id="rId113" name="Check Box 138">
              <controlPr defaultSize="0" autoFill="0" autoLine="0" autoPict="0">
                <anchor moveWithCells="1">
                  <from>
                    <xdr:col>11</xdr:col>
                    <xdr:colOff>333375</xdr:colOff>
                    <xdr:row>14</xdr:row>
                    <xdr:rowOff>66675</xdr:rowOff>
                  </from>
                  <to>
                    <xdr:col>11</xdr:col>
                    <xdr:colOff>561975</xdr:colOff>
                    <xdr:row>14</xdr:row>
                    <xdr:rowOff>323850</xdr:rowOff>
                  </to>
                </anchor>
              </controlPr>
            </control>
          </mc:Choice>
        </mc:AlternateContent>
        <mc:AlternateContent xmlns:mc="http://schemas.openxmlformats.org/markup-compatibility/2006">
          <mc:Choice Requires="x14">
            <control shapeId="2187" r:id="rId114" name="Check Box 139">
              <controlPr defaultSize="0" autoFill="0" autoLine="0" autoPict="0">
                <anchor moveWithCells="1">
                  <from>
                    <xdr:col>12</xdr:col>
                    <xdr:colOff>333375</xdr:colOff>
                    <xdr:row>14</xdr:row>
                    <xdr:rowOff>57150</xdr:rowOff>
                  </from>
                  <to>
                    <xdr:col>12</xdr:col>
                    <xdr:colOff>561975</xdr:colOff>
                    <xdr:row>14</xdr:row>
                    <xdr:rowOff>314325</xdr:rowOff>
                  </to>
                </anchor>
              </controlPr>
            </control>
          </mc:Choice>
        </mc:AlternateContent>
        <mc:AlternateContent xmlns:mc="http://schemas.openxmlformats.org/markup-compatibility/2006">
          <mc:Choice Requires="x14">
            <control shapeId="2188" r:id="rId115" name="Check Box 140">
              <controlPr defaultSize="0" autoFill="0" autoLine="0" autoPict="0">
                <anchor moveWithCells="1">
                  <from>
                    <xdr:col>13</xdr:col>
                    <xdr:colOff>333375</xdr:colOff>
                    <xdr:row>14</xdr:row>
                    <xdr:rowOff>57150</xdr:rowOff>
                  </from>
                  <to>
                    <xdr:col>13</xdr:col>
                    <xdr:colOff>561975</xdr:colOff>
                    <xdr:row>14</xdr:row>
                    <xdr:rowOff>314325</xdr:rowOff>
                  </to>
                </anchor>
              </controlPr>
            </control>
          </mc:Choice>
        </mc:AlternateContent>
        <mc:AlternateContent xmlns:mc="http://schemas.openxmlformats.org/markup-compatibility/2006">
          <mc:Choice Requires="x14">
            <control shapeId="2189" r:id="rId116" name="Check Box 141">
              <controlPr defaultSize="0" autoFill="0" autoLine="0" autoPict="0">
                <anchor moveWithCells="1">
                  <from>
                    <xdr:col>14</xdr:col>
                    <xdr:colOff>333375</xdr:colOff>
                    <xdr:row>14</xdr:row>
                    <xdr:rowOff>47625</xdr:rowOff>
                  </from>
                  <to>
                    <xdr:col>14</xdr:col>
                    <xdr:colOff>561975</xdr:colOff>
                    <xdr:row>14</xdr:row>
                    <xdr:rowOff>304800</xdr:rowOff>
                  </to>
                </anchor>
              </controlPr>
            </control>
          </mc:Choice>
        </mc:AlternateContent>
        <mc:AlternateContent xmlns:mc="http://schemas.openxmlformats.org/markup-compatibility/2006">
          <mc:Choice Requires="x14">
            <control shapeId="2191" r:id="rId117" name="Check Box 143">
              <controlPr defaultSize="0" autoFill="0" autoLine="0" autoPict="0">
                <anchor moveWithCells="1">
                  <from>
                    <xdr:col>7</xdr:col>
                    <xdr:colOff>333375</xdr:colOff>
                    <xdr:row>15</xdr:row>
                    <xdr:rowOff>47625</xdr:rowOff>
                  </from>
                  <to>
                    <xdr:col>7</xdr:col>
                    <xdr:colOff>561975</xdr:colOff>
                    <xdr:row>15</xdr:row>
                    <xdr:rowOff>323850</xdr:rowOff>
                  </to>
                </anchor>
              </controlPr>
            </control>
          </mc:Choice>
        </mc:AlternateContent>
        <mc:AlternateContent xmlns:mc="http://schemas.openxmlformats.org/markup-compatibility/2006">
          <mc:Choice Requires="x14">
            <control shapeId="2192" r:id="rId118" name="Check Box 144">
              <controlPr defaultSize="0" autoFill="0" autoLine="0" autoPict="0">
                <anchor moveWithCells="1">
                  <from>
                    <xdr:col>8</xdr:col>
                    <xdr:colOff>333375</xdr:colOff>
                    <xdr:row>15</xdr:row>
                    <xdr:rowOff>66675</xdr:rowOff>
                  </from>
                  <to>
                    <xdr:col>8</xdr:col>
                    <xdr:colOff>561975</xdr:colOff>
                    <xdr:row>15</xdr:row>
                    <xdr:rowOff>323850</xdr:rowOff>
                  </to>
                </anchor>
              </controlPr>
            </control>
          </mc:Choice>
        </mc:AlternateContent>
        <mc:AlternateContent xmlns:mc="http://schemas.openxmlformats.org/markup-compatibility/2006">
          <mc:Choice Requires="x14">
            <control shapeId="2193" r:id="rId119" name="Check Box 145">
              <controlPr defaultSize="0" autoFill="0" autoLine="0" autoPict="0">
                <anchor moveWithCells="1">
                  <from>
                    <xdr:col>9</xdr:col>
                    <xdr:colOff>333375</xdr:colOff>
                    <xdr:row>15</xdr:row>
                    <xdr:rowOff>66675</xdr:rowOff>
                  </from>
                  <to>
                    <xdr:col>9</xdr:col>
                    <xdr:colOff>561975</xdr:colOff>
                    <xdr:row>15</xdr:row>
                    <xdr:rowOff>323850</xdr:rowOff>
                  </to>
                </anchor>
              </controlPr>
            </control>
          </mc:Choice>
        </mc:AlternateContent>
        <mc:AlternateContent xmlns:mc="http://schemas.openxmlformats.org/markup-compatibility/2006">
          <mc:Choice Requires="x14">
            <control shapeId="2194" r:id="rId120" name="Check Box 146">
              <controlPr defaultSize="0" autoFill="0" autoLine="0" autoPict="0">
                <anchor moveWithCells="1">
                  <from>
                    <xdr:col>10</xdr:col>
                    <xdr:colOff>438150</xdr:colOff>
                    <xdr:row>15</xdr:row>
                    <xdr:rowOff>66675</xdr:rowOff>
                  </from>
                  <to>
                    <xdr:col>10</xdr:col>
                    <xdr:colOff>666750</xdr:colOff>
                    <xdr:row>15</xdr:row>
                    <xdr:rowOff>323850</xdr:rowOff>
                  </to>
                </anchor>
              </controlPr>
            </control>
          </mc:Choice>
        </mc:AlternateContent>
        <mc:AlternateContent xmlns:mc="http://schemas.openxmlformats.org/markup-compatibility/2006">
          <mc:Choice Requires="x14">
            <control shapeId="2195" r:id="rId121" name="Check Box 147">
              <controlPr defaultSize="0" autoFill="0" autoLine="0" autoPict="0">
                <anchor moveWithCells="1">
                  <from>
                    <xdr:col>11</xdr:col>
                    <xdr:colOff>333375</xdr:colOff>
                    <xdr:row>15</xdr:row>
                    <xdr:rowOff>66675</xdr:rowOff>
                  </from>
                  <to>
                    <xdr:col>11</xdr:col>
                    <xdr:colOff>561975</xdr:colOff>
                    <xdr:row>15</xdr:row>
                    <xdr:rowOff>323850</xdr:rowOff>
                  </to>
                </anchor>
              </controlPr>
            </control>
          </mc:Choice>
        </mc:AlternateContent>
        <mc:AlternateContent xmlns:mc="http://schemas.openxmlformats.org/markup-compatibility/2006">
          <mc:Choice Requires="x14">
            <control shapeId="2196" r:id="rId122" name="Check Box 148">
              <controlPr defaultSize="0" autoFill="0" autoLine="0" autoPict="0">
                <anchor moveWithCells="1">
                  <from>
                    <xdr:col>12</xdr:col>
                    <xdr:colOff>333375</xdr:colOff>
                    <xdr:row>15</xdr:row>
                    <xdr:rowOff>57150</xdr:rowOff>
                  </from>
                  <to>
                    <xdr:col>12</xdr:col>
                    <xdr:colOff>561975</xdr:colOff>
                    <xdr:row>15</xdr:row>
                    <xdr:rowOff>314325</xdr:rowOff>
                  </to>
                </anchor>
              </controlPr>
            </control>
          </mc:Choice>
        </mc:AlternateContent>
        <mc:AlternateContent xmlns:mc="http://schemas.openxmlformats.org/markup-compatibility/2006">
          <mc:Choice Requires="x14">
            <control shapeId="2197" r:id="rId123" name="Check Box 149">
              <controlPr defaultSize="0" autoFill="0" autoLine="0" autoPict="0">
                <anchor moveWithCells="1">
                  <from>
                    <xdr:col>13</xdr:col>
                    <xdr:colOff>333375</xdr:colOff>
                    <xdr:row>15</xdr:row>
                    <xdr:rowOff>57150</xdr:rowOff>
                  </from>
                  <to>
                    <xdr:col>13</xdr:col>
                    <xdr:colOff>561975</xdr:colOff>
                    <xdr:row>15</xdr:row>
                    <xdr:rowOff>314325</xdr:rowOff>
                  </to>
                </anchor>
              </controlPr>
            </control>
          </mc:Choice>
        </mc:AlternateContent>
        <mc:AlternateContent xmlns:mc="http://schemas.openxmlformats.org/markup-compatibility/2006">
          <mc:Choice Requires="x14">
            <control shapeId="2198" r:id="rId124" name="Check Box 150">
              <controlPr defaultSize="0" autoFill="0" autoLine="0" autoPict="0">
                <anchor moveWithCells="1">
                  <from>
                    <xdr:col>14</xdr:col>
                    <xdr:colOff>333375</xdr:colOff>
                    <xdr:row>15</xdr:row>
                    <xdr:rowOff>47625</xdr:rowOff>
                  </from>
                  <to>
                    <xdr:col>14</xdr:col>
                    <xdr:colOff>561975</xdr:colOff>
                    <xdr:row>15</xdr:row>
                    <xdr:rowOff>304800</xdr:rowOff>
                  </to>
                </anchor>
              </controlPr>
            </control>
          </mc:Choice>
        </mc:AlternateContent>
        <mc:AlternateContent xmlns:mc="http://schemas.openxmlformats.org/markup-compatibility/2006">
          <mc:Choice Requires="x14">
            <control shapeId="2199" r:id="rId125" name="Check Box 151">
              <controlPr defaultSize="0" autoFill="0" autoLine="0" autoPict="0">
                <anchor moveWithCells="1">
                  <from>
                    <xdr:col>7</xdr:col>
                    <xdr:colOff>333375</xdr:colOff>
                    <xdr:row>17</xdr:row>
                    <xdr:rowOff>47625</xdr:rowOff>
                  </from>
                  <to>
                    <xdr:col>7</xdr:col>
                    <xdr:colOff>561975</xdr:colOff>
                    <xdr:row>17</xdr:row>
                    <xdr:rowOff>323850</xdr:rowOff>
                  </to>
                </anchor>
              </controlPr>
            </control>
          </mc:Choice>
        </mc:AlternateContent>
        <mc:AlternateContent xmlns:mc="http://schemas.openxmlformats.org/markup-compatibility/2006">
          <mc:Choice Requires="x14">
            <control shapeId="2200" r:id="rId126" name="Check Box 152">
              <controlPr defaultSize="0" autoFill="0" autoLine="0" autoPict="0">
                <anchor moveWithCells="1">
                  <from>
                    <xdr:col>8</xdr:col>
                    <xdr:colOff>333375</xdr:colOff>
                    <xdr:row>17</xdr:row>
                    <xdr:rowOff>66675</xdr:rowOff>
                  </from>
                  <to>
                    <xdr:col>8</xdr:col>
                    <xdr:colOff>561975</xdr:colOff>
                    <xdr:row>17</xdr:row>
                    <xdr:rowOff>323850</xdr:rowOff>
                  </to>
                </anchor>
              </controlPr>
            </control>
          </mc:Choice>
        </mc:AlternateContent>
        <mc:AlternateContent xmlns:mc="http://schemas.openxmlformats.org/markup-compatibility/2006">
          <mc:Choice Requires="x14">
            <control shapeId="2201" r:id="rId127" name="Check Box 153">
              <controlPr defaultSize="0" autoFill="0" autoLine="0" autoPict="0">
                <anchor moveWithCells="1">
                  <from>
                    <xdr:col>9</xdr:col>
                    <xdr:colOff>333375</xdr:colOff>
                    <xdr:row>17</xdr:row>
                    <xdr:rowOff>66675</xdr:rowOff>
                  </from>
                  <to>
                    <xdr:col>9</xdr:col>
                    <xdr:colOff>561975</xdr:colOff>
                    <xdr:row>17</xdr:row>
                    <xdr:rowOff>323850</xdr:rowOff>
                  </to>
                </anchor>
              </controlPr>
            </control>
          </mc:Choice>
        </mc:AlternateContent>
        <mc:AlternateContent xmlns:mc="http://schemas.openxmlformats.org/markup-compatibility/2006">
          <mc:Choice Requires="x14">
            <control shapeId="2202" r:id="rId128" name="Check Box 154">
              <controlPr defaultSize="0" autoFill="0" autoLine="0" autoPict="0">
                <anchor moveWithCells="1">
                  <from>
                    <xdr:col>10</xdr:col>
                    <xdr:colOff>438150</xdr:colOff>
                    <xdr:row>17</xdr:row>
                    <xdr:rowOff>66675</xdr:rowOff>
                  </from>
                  <to>
                    <xdr:col>10</xdr:col>
                    <xdr:colOff>666750</xdr:colOff>
                    <xdr:row>17</xdr:row>
                    <xdr:rowOff>323850</xdr:rowOff>
                  </to>
                </anchor>
              </controlPr>
            </control>
          </mc:Choice>
        </mc:AlternateContent>
        <mc:AlternateContent xmlns:mc="http://schemas.openxmlformats.org/markup-compatibility/2006">
          <mc:Choice Requires="x14">
            <control shapeId="2203" r:id="rId129" name="Check Box 155">
              <controlPr defaultSize="0" autoFill="0" autoLine="0" autoPict="0">
                <anchor moveWithCells="1">
                  <from>
                    <xdr:col>11</xdr:col>
                    <xdr:colOff>333375</xdr:colOff>
                    <xdr:row>17</xdr:row>
                    <xdr:rowOff>66675</xdr:rowOff>
                  </from>
                  <to>
                    <xdr:col>11</xdr:col>
                    <xdr:colOff>561975</xdr:colOff>
                    <xdr:row>17</xdr:row>
                    <xdr:rowOff>323850</xdr:rowOff>
                  </to>
                </anchor>
              </controlPr>
            </control>
          </mc:Choice>
        </mc:AlternateContent>
        <mc:AlternateContent xmlns:mc="http://schemas.openxmlformats.org/markup-compatibility/2006">
          <mc:Choice Requires="x14">
            <control shapeId="2204" r:id="rId130" name="Check Box 156">
              <controlPr defaultSize="0" autoFill="0" autoLine="0" autoPict="0">
                <anchor moveWithCells="1">
                  <from>
                    <xdr:col>12</xdr:col>
                    <xdr:colOff>333375</xdr:colOff>
                    <xdr:row>17</xdr:row>
                    <xdr:rowOff>57150</xdr:rowOff>
                  </from>
                  <to>
                    <xdr:col>12</xdr:col>
                    <xdr:colOff>561975</xdr:colOff>
                    <xdr:row>17</xdr:row>
                    <xdr:rowOff>314325</xdr:rowOff>
                  </to>
                </anchor>
              </controlPr>
            </control>
          </mc:Choice>
        </mc:AlternateContent>
        <mc:AlternateContent xmlns:mc="http://schemas.openxmlformats.org/markup-compatibility/2006">
          <mc:Choice Requires="x14">
            <control shapeId="2205" r:id="rId131" name="Check Box 157">
              <controlPr defaultSize="0" autoFill="0" autoLine="0" autoPict="0">
                <anchor moveWithCells="1">
                  <from>
                    <xdr:col>13</xdr:col>
                    <xdr:colOff>333375</xdr:colOff>
                    <xdr:row>17</xdr:row>
                    <xdr:rowOff>57150</xdr:rowOff>
                  </from>
                  <to>
                    <xdr:col>13</xdr:col>
                    <xdr:colOff>561975</xdr:colOff>
                    <xdr:row>17</xdr:row>
                    <xdr:rowOff>314325</xdr:rowOff>
                  </to>
                </anchor>
              </controlPr>
            </control>
          </mc:Choice>
        </mc:AlternateContent>
        <mc:AlternateContent xmlns:mc="http://schemas.openxmlformats.org/markup-compatibility/2006">
          <mc:Choice Requires="x14">
            <control shapeId="2206" r:id="rId132" name="Check Box 158">
              <controlPr defaultSize="0" autoFill="0" autoLine="0" autoPict="0">
                <anchor moveWithCells="1">
                  <from>
                    <xdr:col>14</xdr:col>
                    <xdr:colOff>333375</xdr:colOff>
                    <xdr:row>17</xdr:row>
                    <xdr:rowOff>47625</xdr:rowOff>
                  </from>
                  <to>
                    <xdr:col>14</xdr:col>
                    <xdr:colOff>561975</xdr:colOff>
                    <xdr:row>17</xdr:row>
                    <xdr:rowOff>304800</xdr:rowOff>
                  </to>
                </anchor>
              </controlPr>
            </control>
          </mc:Choice>
        </mc:AlternateContent>
        <mc:AlternateContent xmlns:mc="http://schemas.openxmlformats.org/markup-compatibility/2006">
          <mc:Choice Requires="x14">
            <control shapeId="2207" r:id="rId133" name="Check Box 159">
              <controlPr defaultSize="0" autoFill="0" autoLine="0" autoPict="0">
                <anchor moveWithCells="1">
                  <from>
                    <xdr:col>7</xdr:col>
                    <xdr:colOff>333375</xdr:colOff>
                    <xdr:row>19</xdr:row>
                    <xdr:rowOff>47625</xdr:rowOff>
                  </from>
                  <to>
                    <xdr:col>7</xdr:col>
                    <xdr:colOff>561975</xdr:colOff>
                    <xdr:row>19</xdr:row>
                    <xdr:rowOff>323850</xdr:rowOff>
                  </to>
                </anchor>
              </controlPr>
            </control>
          </mc:Choice>
        </mc:AlternateContent>
        <mc:AlternateContent xmlns:mc="http://schemas.openxmlformats.org/markup-compatibility/2006">
          <mc:Choice Requires="x14">
            <control shapeId="2208" r:id="rId134" name="Check Box 160">
              <controlPr defaultSize="0" autoFill="0" autoLine="0" autoPict="0">
                <anchor moveWithCells="1">
                  <from>
                    <xdr:col>8</xdr:col>
                    <xdr:colOff>333375</xdr:colOff>
                    <xdr:row>19</xdr:row>
                    <xdr:rowOff>66675</xdr:rowOff>
                  </from>
                  <to>
                    <xdr:col>8</xdr:col>
                    <xdr:colOff>561975</xdr:colOff>
                    <xdr:row>19</xdr:row>
                    <xdr:rowOff>323850</xdr:rowOff>
                  </to>
                </anchor>
              </controlPr>
            </control>
          </mc:Choice>
        </mc:AlternateContent>
        <mc:AlternateContent xmlns:mc="http://schemas.openxmlformats.org/markup-compatibility/2006">
          <mc:Choice Requires="x14">
            <control shapeId="2209" r:id="rId135" name="Check Box 161">
              <controlPr defaultSize="0" autoFill="0" autoLine="0" autoPict="0">
                <anchor moveWithCells="1">
                  <from>
                    <xdr:col>9</xdr:col>
                    <xdr:colOff>333375</xdr:colOff>
                    <xdr:row>19</xdr:row>
                    <xdr:rowOff>66675</xdr:rowOff>
                  </from>
                  <to>
                    <xdr:col>9</xdr:col>
                    <xdr:colOff>561975</xdr:colOff>
                    <xdr:row>19</xdr:row>
                    <xdr:rowOff>323850</xdr:rowOff>
                  </to>
                </anchor>
              </controlPr>
            </control>
          </mc:Choice>
        </mc:AlternateContent>
        <mc:AlternateContent xmlns:mc="http://schemas.openxmlformats.org/markup-compatibility/2006">
          <mc:Choice Requires="x14">
            <control shapeId="2210" r:id="rId136" name="Check Box 162">
              <controlPr defaultSize="0" autoFill="0" autoLine="0" autoPict="0">
                <anchor moveWithCells="1">
                  <from>
                    <xdr:col>10</xdr:col>
                    <xdr:colOff>438150</xdr:colOff>
                    <xdr:row>19</xdr:row>
                    <xdr:rowOff>66675</xdr:rowOff>
                  </from>
                  <to>
                    <xdr:col>10</xdr:col>
                    <xdr:colOff>666750</xdr:colOff>
                    <xdr:row>19</xdr:row>
                    <xdr:rowOff>323850</xdr:rowOff>
                  </to>
                </anchor>
              </controlPr>
            </control>
          </mc:Choice>
        </mc:AlternateContent>
        <mc:AlternateContent xmlns:mc="http://schemas.openxmlformats.org/markup-compatibility/2006">
          <mc:Choice Requires="x14">
            <control shapeId="2211" r:id="rId137" name="Check Box 163">
              <controlPr defaultSize="0" autoFill="0" autoLine="0" autoPict="0">
                <anchor moveWithCells="1">
                  <from>
                    <xdr:col>11</xdr:col>
                    <xdr:colOff>333375</xdr:colOff>
                    <xdr:row>19</xdr:row>
                    <xdr:rowOff>66675</xdr:rowOff>
                  </from>
                  <to>
                    <xdr:col>11</xdr:col>
                    <xdr:colOff>561975</xdr:colOff>
                    <xdr:row>19</xdr:row>
                    <xdr:rowOff>323850</xdr:rowOff>
                  </to>
                </anchor>
              </controlPr>
            </control>
          </mc:Choice>
        </mc:AlternateContent>
        <mc:AlternateContent xmlns:mc="http://schemas.openxmlformats.org/markup-compatibility/2006">
          <mc:Choice Requires="x14">
            <control shapeId="2212" r:id="rId138" name="Check Box 164">
              <controlPr defaultSize="0" autoFill="0" autoLine="0" autoPict="0">
                <anchor moveWithCells="1">
                  <from>
                    <xdr:col>12</xdr:col>
                    <xdr:colOff>333375</xdr:colOff>
                    <xdr:row>19</xdr:row>
                    <xdr:rowOff>57150</xdr:rowOff>
                  </from>
                  <to>
                    <xdr:col>12</xdr:col>
                    <xdr:colOff>561975</xdr:colOff>
                    <xdr:row>19</xdr:row>
                    <xdr:rowOff>314325</xdr:rowOff>
                  </to>
                </anchor>
              </controlPr>
            </control>
          </mc:Choice>
        </mc:AlternateContent>
        <mc:AlternateContent xmlns:mc="http://schemas.openxmlformats.org/markup-compatibility/2006">
          <mc:Choice Requires="x14">
            <control shapeId="2213" r:id="rId139" name="Check Box 165">
              <controlPr defaultSize="0" autoFill="0" autoLine="0" autoPict="0">
                <anchor moveWithCells="1">
                  <from>
                    <xdr:col>13</xdr:col>
                    <xdr:colOff>333375</xdr:colOff>
                    <xdr:row>19</xdr:row>
                    <xdr:rowOff>57150</xdr:rowOff>
                  </from>
                  <to>
                    <xdr:col>13</xdr:col>
                    <xdr:colOff>561975</xdr:colOff>
                    <xdr:row>19</xdr:row>
                    <xdr:rowOff>314325</xdr:rowOff>
                  </to>
                </anchor>
              </controlPr>
            </control>
          </mc:Choice>
        </mc:AlternateContent>
        <mc:AlternateContent xmlns:mc="http://schemas.openxmlformats.org/markup-compatibility/2006">
          <mc:Choice Requires="x14">
            <control shapeId="2214" r:id="rId140" name="Check Box 166">
              <controlPr defaultSize="0" autoFill="0" autoLine="0" autoPict="0">
                <anchor moveWithCells="1">
                  <from>
                    <xdr:col>14</xdr:col>
                    <xdr:colOff>333375</xdr:colOff>
                    <xdr:row>19</xdr:row>
                    <xdr:rowOff>47625</xdr:rowOff>
                  </from>
                  <to>
                    <xdr:col>14</xdr:col>
                    <xdr:colOff>561975</xdr:colOff>
                    <xdr:row>19</xdr:row>
                    <xdr:rowOff>304800</xdr:rowOff>
                  </to>
                </anchor>
              </controlPr>
            </control>
          </mc:Choice>
        </mc:AlternateContent>
        <mc:AlternateContent xmlns:mc="http://schemas.openxmlformats.org/markup-compatibility/2006">
          <mc:Choice Requires="x14">
            <control shapeId="2215" r:id="rId141" name="Check Box 167">
              <controlPr defaultSize="0" autoFill="0" autoLine="0" autoPict="0">
                <anchor moveWithCells="1">
                  <from>
                    <xdr:col>7</xdr:col>
                    <xdr:colOff>333375</xdr:colOff>
                    <xdr:row>21</xdr:row>
                    <xdr:rowOff>47625</xdr:rowOff>
                  </from>
                  <to>
                    <xdr:col>7</xdr:col>
                    <xdr:colOff>561975</xdr:colOff>
                    <xdr:row>21</xdr:row>
                    <xdr:rowOff>323850</xdr:rowOff>
                  </to>
                </anchor>
              </controlPr>
            </control>
          </mc:Choice>
        </mc:AlternateContent>
        <mc:AlternateContent xmlns:mc="http://schemas.openxmlformats.org/markup-compatibility/2006">
          <mc:Choice Requires="x14">
            <control shapeId="2216" r:id="rId142" name="Check Box 168">
              <controlPr defaultSize="0" autoFill="0" autoLine="0" autoPict="0">
                <anchor moveWithCells="1">
                  <from>
                    <xdr:col>8</xdr:col>
                    <xdr:colOff>333375</xdr:colOff>
                    <xdr:row>21</xdr:row>
                    <xdr:rowOff>66675</xdr:rowOff>
                  </from>
                  <to>
                    <xdr:col>8</xdr:col>
                    <xdr:colOff>561975</xdr:colOff>
                    <xdr:row>21</xdr:row>
                    <xdr:rowOff>323850</xdr:rowOff>
                  </to>
                </anchor>
              </controlPr>
            </control>
          </mc:Choice>
        </mc:AlternateContent>
        <mc:AlternateContent xmlns:mc="http://schemas.openxmlformats.org/markup-compatibility/2006">
          <mc:Choice Requires="x14">
            <control shapeId="2217" r:id="rId143" name="Check Box 169">
              <controlPr defaultSize="0" autoFill="0" autoLine="0" autoPict="0">
                <anchor moveWithCells="1">
                  <from>
                    <xdr:col>9</xdr:col>
                    <xdr:colOff>333375</xdr:colOff>
                    <xdr:row>21</xdr:row>
                    <xdr:rowOff>66675</xdr:rowOff>
                  </from>
                  <to>
                    <xdr:col>9</xdr:col>
                    <xdr:colOff>561975</xdr:colOff>
                    <xdr:row>21</xdr:row>
                    <xdr:rowOff>323850</xdr:rowOff>
                  </to>
                </anchor>
              </controlPr>
            </control>
          </mc:Choice>
        </mc:AlternateContent>
        <mc:AlternateContent xmlns:mc="http://schemas.openxmlformats.org/markup-compatibility/2006">
          <mc:Choice Requires="x14">
            <control shapeId="2218" r:id="rId144" name="Check Box 170">
              <controlPr defaultSize="0" autoFill="0" autoLine="0" autoPict="0">
                <anchor moveWithCells="1">
                  <from>
                    <xdr:col>10</xdr:col>
                    <xdr:colOff>438150</xdr:colOff>
                    <xdr:row>21</xdr:row>
                    <xdr:rowOff>66675</xdr:rowOff>
                  </from>
                  <to>
                    <xdr:col>10</xdr:col>
                    <xdr:colOff>666750</xdr:colOff>
                    <xdr:row>21</xdr:row>
                    <xdr:rowOff>323850</xdr:rowOff>
                  </to>
                </anchor>
              </controlPr>
            </control>
          </mc:Choice>
        </mc:AlternateContent>
        <mc:AlternateContent xmlns:mc="http://schemas.openxmlformats.org/markup-compatibility/2006">
          <mc:Choice Requires="x14">
            <control shapeId="2219" r:id="rId145" name="Check Box 171">
              <controlPr defaultSize="0" autoFill="0" autoLine="0" autoPict="0">
                <anchor moveWithCells="1">
                  <from>
                    <xdr:col>11</xdr:col>
                    <xdr:colOff>333375</xdr:colOff>
                    <xdr:row>21</xdr:row>
                    <xdr:rowOff>66675</xdr:rowOff>
                  </from>
                  <to>
                    <xdr:col>11</xdr:col>
                    <xdr:colOff>561975</xdr:colOff>
                    <xdr:row>21</xdr:row>
                    <xdr:rowOff>323850</xdr:rowOff>
                  </to>
                </anchor>
              </controlPr>
            </control>
          </mc:Choice>
        </mc:AlternateContent>
        <mc:AlternateContent xmlns:mc="http://schemas.openxmlformats.org/markup-compatibility/2006">
          <mc:Choice Requires="x14">
            <control shapeId="2220" r:id="rId146" name="Check Box 172">
              <controlPr defaultSize="0" autoFill="0" autoLine="0" autoPict="0">
                <anchor moveWithCells="1">
                  <from>
                    <xdr:col>12</xdr:col>
                    <xdr:colOff>333375</xdr:colOff>
                    <xdr:row>21</xdr:row>
                    <xdr:rowOff>57150</xdr:rowOff>
                  </from>
                  <to>
                    <xdr:col>12</xdr:col>
                    <xdr:colOff>561975</xdr:colOff>
                    <xdr:row>21</xdr:row>
                    <xdr:rowOff>314325</xdr:rowOff>
                  </to>
                </anchor>
              </controlPr>
            </control>
          </mc:Choice>
        </mc:AlternateContent>
        <mc:AlternateContent xmlns:mc="http://schemas.openxmlformats.org/markup-compatibility/2006">
          <mc:Choice Requires="x14">
            <control shapeId="2221" r:id="rId147" name="Check Box 173">
              <controlPr defaultSize="0" autoFill="0" autoLine="0" autoPict="0">
                <anchor moveWithCells="1">
                  <from>
                    <xdr:col>13</xdr:col>
                    <xdr:colOff>333375</xdr:colOff>
                    <xdr:row>21</xdr:row>
                    <xdr:rowOff>57150</xdr:rowOff>
                  </from>
                  <to>
                    <xdr:col>13</xdr:col>
                    <xdr:colOff>561975</xdr:colOff>
                    <xdr:row>21</xdr:row>
                    <xdr:rowOff>314325</xdr:rowOff>
                  </to>
                </anchor>
              </controlPr>
            </control>
          </mc:Choice>
        </mc:AlternateContent>
        <mc:AlternateContent xmlns:mc="http://schemas.openxmlformats.org/markup-compatibility/2006">
          <mc:Choice Requires="x14">
            <control shapeId="2222" r:id="rId148" name="Check Box 174">
              <controlPr defaultSize="0" autoFill="0" autoLine="0" autoPict="0">
                <anchor moveWithCells="1">
                  <from>
                    <xdr:col>14</xdr:col>
                    <xdr:colOff>333375</xdr:colOff>
                    <xdr:row>21</xdr:row>
                    <xdr:rowOff>47625</xdr:rowOff>
                  </from>
                  <to>
                    <xdr:col>14</xdr:col>
                    <xdr:colOff>561975</xdr:colOff>
                    <xdr:row>21</xdr:row>
                    <xdr:rowOff>304800</xdr:rowOff>
                  </to>
                </anchor>
              </controlPr>
            </control>
          </mc:Choice>
        </mc:AlternateContent>
        <mc:AlternateContent xmlns:mc="http://schemas.openxmlformats.org/markup-compatibility/2006">
          <mc:Choice Requires="x14">
            <control shapeId="2223" r:id="rId149" name="Check Box 175">
              <controlPr defaultSize="0" autoFill="0" autoLine="0" autoPict="0">
                <anchor moveWithCells="1">
                  <from>
                    <xdr:col>7</xdr:col>
                    <xdr:colOff>333375</xdr:colOff>
                    <xdr:row>23</xdr:row>
                    <xdr:rowOff>47625</xdr:rowOff>
                  </from>
                  <to>
                    <xdr:col>7</xdr:col>
                    <xdr:colOff>561975</xdr:colOff>
                    <xdr:row>23</xdr:row>
                    <xdr:rowOff>323850</xdr:rowOff>
                  </to>
                </anchor>
              </controlPr>
            </control>
          </mc:Choice>
        </mc:AlternateContent>
        <mc:AlternateContent xmlns:mc="http://schemas.openxmlformats.org/markup-compatibility/2006">
          <mc:Choice Requires="x14">
            <control shapeId="2224" r:id="rId150" name="Check Box 176">
              <controlPr defaultSize="0" autoFill="0" autoLine="0" autoPict="0">
                <anchor moveWithCells="1">
                  <from>
                    <xdr:col>8</xdr:col>
                    <xdr:colOff>333375</xdr:colOff>
                    <xdr:row>23</xdr:row>
                    <xdr:rowOff>66675</xdr:rowOff>
                  </from>
                  <to>
                    <xdr:col>8</xdr:col>
                    <xdr:colOff>561975</xdr:colOff>
                    <xdr:row>23</xdr:row>
                    <xdr:rowOff>323850</xdr:rowOff>
                  </to>
                </anchor>
              </controlPr>
            </control>
          </mc:Choice>
        </mc:AlternateContent>
        <mc:AlternateContent xmlns:mc="http://schemas.openxmlformats.org/markup-compatibility/2006">
          <mc:Choice Requires="x14">
            <control shapeId="2225" r:id="rId151" name="Check Box 177">
              <controlPr defaultSize="0" autoFill="0" autoLine="0" autoPict="0">
                <anchor moveWithCells="1">
                  <from>
                    <xdr:col>9</xdr:col>
                    <xdr:colOff>333375</xdr:colOff>
                    <xdr:row>23</xdr:row>
                    <xdr:rowOff>66675</xdr:rowOff>
                  </from>
                  <to>
                    <xdr:col>9</xdr:col>
                    <xdr:colOff>561975</xdr:colOff>
                    <xdr:row>23</xdr:row>
                    <xdr:rowOff>323850</xdr:rowOff>
                  </to>
                </anchor>
              </controlPr>
            </control>
          </mc:Choice>
        </mc:AlternateContent>
        <mc:AlternateContent xmlns:mc="http://schemas.openxmlformats.org/markup-compatibility/2006">
          <mc:Choice Requires="x14">
            <control shapeId="2226" r:id="rId152" name="Check Box 178">
              <controlPr defaultSize="0" autoFill="0" autoLine="0" autoPict="0">
                <anchor moveWithCells="1">
                  <from>
                    <xdr:col>10</xdr:col>
                    <xdr:colOff>438150</xdr:colOff>
                    <xdr:row>23</xdr:row>
                    <xdr:rowOff>66675</xdr:rowOff>
                  </from>
                  <to>
                    <xdr:col>10</xdr:col>
                    <xdr:colOff>666750</xdr:colOff>
                    <xdr:row>23</xdr:row>
                    <xdr:rowOff>323850</xdr:rowOff>
                  </to>
                </anchor>
              </controlPr>
            </control>
          </mc:Choice>
        </mc:AlternateContent>
        <mc:AlternateContent xmlns:mc="http://schemas.openxmlformats.org/markup-compatibility/2006">
          <mc:Choice Requires="x14">
            <control shapeId="2227" r:id="rId153" name="Check Box 179">
              <controlPr defaultSize="0" autoFill="0" autoLine="0" autoPict="0">
                <anchor moveWithCells="1">
                  <from>
                    <xdr:col>11</xdr:col>
                    <xdr:colOff>333375</xdr:colOff>
                    <xdr:row>23</xdr:row>
                    <xdr:rowOff>66675</xdr:rowOff>
                  </from>
                  <to>
                    <xdr:col>11</xdr:col>
                    <xdr:colOff>561975</xdr:colOff>
                    <xdr:row>23</xdr:row>
                    <xdr:rowOff>323850</xdr:rowOff>
                  </to>
                </anchor>
              </controlPr>
            </control>
          </mc:Choice>
        </mc:AlternateContent>
        <mc:AlternateContent xmlns:mc="http://schemas.openxmlformats.org/markup-compatibility/2006">
          <mc:Choice Requires="x14">
            <control shapeId="2228" r:id="rId154" name="Check Box 180">
              <controlPr defaultSize="0" autoFill="0" autoLine="0" autoPict="0">
                <anchor moveWithCells="1">
                  <from>
                    <xdr:col>12</xdr:col>
                    <xdr:colOff>333375</xdr:colOff>
                    <xdr:row>23</xdr:row>
                    <xdr:rowOff>57150</xdr:rowOff>
                  </from>
                  <to>
                    <xdr:col>12</xdr:col>
                    <xdr:colOff>561975</xdr:colOff>
                    <xdr:row>23</xdr:row>
                    <xdr:rowOff>314325</xdr:rowOff>
                  </to>
                </anchor>
              </controlPr>
            </control>
          </mc:Choice>
        </mc:AlternateContent>
        <mc:AlternateContent xmlns:mc="http://schemas.openxmlformats.org/markup-compatibility/2006">
          <mc:Choice Requires="x14">
            <control shapeId="2229" r:id="rId155" name="Check Box 181">
              <controlPr defaultSize="0" autoFill="0" autoLine="0" autoPict="0">
                <anchor moveWithCells="1">
                  <from>
                    <xdr:col>13</xdr:col>
                    <xdr:colOff>333375</xdr:colOff>
                    <xdr:row>23</xdr:row>
                    <xdr:rowOff>57150</xdr:rowOff>
                  </from>
                  <to>
                    <xdr:col>13</xdr:col>
                    <xdr:colOff>561975</xdr:colOff>
                    <xdr:row>23</xdr:row>
                    <xdr:rowOff>314325</xdr:rowOff>
                  </to>
                </anchor>
              </controlPr>
            </control>
          </mc:Choice>
        </mc:AlternateContent>
        <mc:AlternateContent xmlns:mc="http://schemas.openxmlformats.org/markup-compatibility/2006">
          <mc:Choice Requires="x14">
            <control shapeId="2230" r:id="rId156" name="Check Box 182">
              <controlPr defaultSize="0" autoFill="0" autoLine="0" autoPict="0">
                <anchor moveWithCells="1">
                  <from>
                    <xdr:col>14</xdr:col>
                    <xdr:colOff>333375</xdr:colOff>
                    <xdr:row>23</xdr:row>
                    <xdr:rowOff>47625</xdr:rowOff>
                  </from>
                  <to>
                    <xdr:col>14</xdr:col>
                    <xdr:colOff>561975</xdr:colOff>
                    <xdr:row>23</xdr:row>
                    <xdr:rowOff>304800</xdr:rowOff>
                  </to>
                </anchor>
              </controlPr>
            </control>
          </mc:Choice>
        </mc:AlternateContent>
        <mc:AlternateContent xmlns:mc="http://schemas.openxmlformats.org/markup-compatibility/2006">
          <mc:Choice Requires="x14">
            <control shapeId="2231" r:id="rId157" name="Check Box 183">
              <controlPr defaultSize="0" autoFill="0" autoLine="0" autoPict="0">
                <anchor moveWithCells="1">
                  <from>
                    <xdr:col>7</xdr:col>
                    <xdr:colOff>333375</xdr:colOff>
                    <xdr:row>16</xdr:row>
                    <xdr:rowOff>47625</xdr:rowOff>
                  </from>
                  <to>
                    <xdr:col>7</xdr:col>
                    <xdr:colOff>561975</xdr:colOff>
                    <xdr:row>16</xdr:row>
                    <xdr:rowOff>323850</xdr:rowOff>
                  </to>
                </anchor>
              </controlPr>
            </control>
          </mc:Choice>
        </mc:AlternateContent>
        <mc:AlternateContent xmlns:mc="http://schemas.openxmlformats.org/markup-compatibility/2006">
          <mc:Choice Requires="x14">
            <control shapeId="2232" r:id="rId158" name="Check Box 184">
              <controlPr defaultSize="0" autoFill="0" autoLine="0" autoPict="0">
                <anchor moveWithCells="1">
                  <from>
                    <xdr:col>8</xdr:col>
                    <xdr:colOff>333375</xdr:colOff>
                    <xdr:row>16</xdr:row>
                    <xdr:rowOff>66675</xdr:rowOff>
                  </from>
                  <to>
                    <xdr:col>8</xdr:col>
                    <xdr:colOff>561975</xdr:colOff>
                    <xdr:row>16</xdr:row>
                    <xdr:rowOff>323850</xdr:rowOff>
                  </to>
                </anchor>
              </controlPr>
            </control>
          </mc:Choice>
        </mc:AlternateContent>
        <mc:AlternateContent xmlns:mc="http://schemas.openxmlformats.org/markup-compatibility/2006">
          <mc:Choice Requires="x14">
            <control shapeId="2233" r:id="rId159" name="Check Box 185">
              <controlPr defaultSize="0" autoFill="0" autoLine="0" autoPict="0">
                <anchor moveWithCells="1">
                  <from>
                    <xdr:col>9</xdr:col>
                    <xdr:colOff>333375</xdr:colOff>
                    <xdr:row>16</xdr:row>
                    <xdr:rowOff>66675</xdr:rowOff>
                  </from>
                  <to>
                    <xdr:col>9</xdr:col>
                    <xdr:colOff>561975</xdr:colOff>
                    <xdr:row>16</xdr:row>
                    <xdr:rowOff>323850</xdr:rowOff>
                  </to>
                </anchor>
              </controlPr>
            </control>
          </mc:Choice>
        </mc:AlternateContent>
        <mc:AlternateContent xmlns:mc="http://schemas.openxmlformats.org/markup-compatibility/2006">
          <mc:Choice Requires="x14">
            <control shapeId="2234" r:id="rId160" name="Check Box 186">
              <controlPr defaultSize="0" autoFill="0" autoLine="0" autoPict="0">
                <anchor moveWithCells="1">
                  <from>
                    <xdr:col>10</xdr:col>
                    <xdr:colOff>438150</xdr:colOff>
                    <xdr:row>16</xdr:row>
                    <xdr:rowOff>66675</xdr:rowOff>
                  </from>
                  <to>
                    <xdr:col>10</xdr:col>
                    <xdr:colOff>666750</xdr:colOff>
                    <xdr:row>16</xdr:row>
                    <xdr:rowOff>323850</xdr:rowOff>
                  </to>
                </anchor>
              </controlPr>
            </control>
          </mc:Choice>
        </mc:AlternateContent>
        <mc:AlternateContent xmlns:mc="http://schemas.openxmlformats.org/markup-compatibility/2006">
          <mc:Choice Requires="x14">
            <control shapeId="2235" r:id="rId161" name="Check Box 187">
              <controlPr defaultSize="0" autoFill="0" autoLine="0" autoPict="0">
                <anchor moveWithCells="1">
                  <from>
                    <xdr:col>11</xdr:col>
                    <xdr:colOff>333375</xdr:colOff>
                    <xdr:row>16</xdr:row>
                    <xdr:rowOff>66675</xdr:rowOff>
                  </from>
                  <to>
                    <xdr:col>11</xdr:col>
                    <xdr:colOff>561975</xdr:colOff>
                    <xdr:row>16</xdr:row>
                    <xdr:rowOff>323850</xdr:rowOff>
                  </to>
                </anchor>
              </controlPr>
            </control>
          </mc:Choice>
        </mc:AlternateContent>
        <mc:AlternateContent xmlns:mc="http://schemas.openxmlformats.org/markup-compatibility/2006">
          <mc:Choice Requires="x14">
            <control shapeId="2236" r:id="rId162" name="Check Box 188">
              <controlPr defaultSize="0" autoFill="0" autoLine="0" autoPict="0">
                <anchor moveWithCells="1">
                  <from>
                    <xdr:col>12</xdr:col>
                    <xdr:colOff>333375</xdr:colOff>
                    <xdr:row>16</xdr:row>
                    <xdr:rowOff>57150</xdr:rowOff>
                  </from>
                  <to>
                    <xdr:col>12</xdr:col>
                    <xdr:colOff>561975</xdr:colOff>
                    <xdr:row>16</xdr:row>
                    <xdr:rowOff>314325</xdr:rowOff>
                  </to>
                </anchor>
              </controlPr>
            </control>
          </mc:Choice>
        </mc:AlternateContent>
        <mc:AlternateContent xmlns:mc="http://schemas.openxmlformats.org/markup-compatibility/2006">
          <mc:Choice Requires="x14">
            <control shapeId="2237" r:id="rId163" name="Check Box 189">
              <controlPr defaultSize="0" autoFill="0" autoLine="0" autoPict="0">
                <anchor moveWithCells="1">
                  <from>
                    <xdr:col>13</xdr:col>
                    <xdr:colOff>333375</xdr:colOff>
                    <xdr:row>16</xdr:row>
                    <xdr:rowOff>57150</xdr:rowOff>
                  </from>
                  <to>
                    <xdr:col>13</xdr:col>
                    <xdr:colOff>561975</xdr:colOff>
                    <xdr:row>16</xdr:row>
                    <xdr:rowOff>314325</xdr:rowOff>
                  </to>
                </anchor>
              </controlPr>
            </control>
          </mc:Choice>
        </mc:AlternateContent>
        <mc:AlternateContent xmlns:mc="http://schemas.openxmlformats.org/markup-compatibility/2006">
          <mc:Choice Requires="x14">
            <control shapeId="2238" r:id="rId164" name="Check Box 190">
              <controlPr defaultSize="0" autoFill="0" autoLine="0" autoPict="0">
                <anchor moveWithCells="1">
                  <from>
                    <xdr:col>14</xdr:col>
                    <xdr:colOff>333375</xdr:colOff>
                    <xdr:row>16</xdr:row>
                    <xdr:rowOff>47625</xdr:rowOff>
                  </from>
                  <to>
                    <xdr:col>14</xdr:col>
                    <xdr:colOff>561975</xdr:colOff>
                    <xdr:row>16</xdr:row>
                    <xdr:rowOff>304800</xdr:rowOff>
                  </to>
                </anchor>
              </controlPr>
            </control>
          </mc:Choice>
        </mc:AlternateContent>
        <mc:AlternateContent xmlns:mc="http://schemas.openxmlformats.org/markup-compatibility/2006">
          <mc:Choice Requires="x14">
            <control shapeId="2239" r:id="rId165" name="Check Box 191">
              <controlPr defaultSize="0" autoFill="0" autoLine="0" autoPict="0">
                <anchor moveWithCells="1">
                  <from>
                    <xdr:col>7</xdr:col>
                    <xdr:colOff>333375</xdr:colOff>
                    <xdr:row>18</xdr:row>
                    <xdr:rowOff>47625</xdr:rowOff>
                  </from>
                  <to>
                    <xdr:col>7</xdr:col>
                    <xdr:colOff>561975</xdr:colOff>
                    <xdr:row>18</xdr:row>
                    <xdr:rowOff>323850</xdr:rowOff>
                  </to>
                </anchor>
              </controlPr>
            </control>
          </mc:Choice>
        </mc:AlternateContent>
        <mc:AlternateContent xmlns:mc="http://schemas.openxmlformats.org/markup-compatibility/2006">
          <mc:Choice Requires="x14">
            <control shapeId="2240" r:id="rId166" name="Check Box 192">
              <controlPr defaultSize="0" autoFill="0" autoLine="0" autoPict="0">
                <anchor moveWithCells="1">
                  <from>
                    <xdr:col>8</xdr:col>
                    <xdr:colOff>333375</xdr:colOff>
                    <xdr:row>18</xdr:row>
                    <xdr:rowOff>66675</xdr:rowOff>
                  </from>
                  <to>
                    <xdr:col>8</xdr:col>
                    <xdr:colOff>561975</xdr:colOff>
                    <xdr:row>18</xdr:row>
                    <xdr:rowOff>323850</xdr:rowOff>
                  </to>
                </anchor>
              </controlPr>
            </control>
          </mc:Choice>
        </mc:AlternateContent>
        <mc:AlternateContent xmlns:mc="http://schemas.openxmlformats.org/markup-compatibility/2006">
          <mc:Choice Requires="x14">
            <control shapeId="2241" r:id="rId167" name="Check Box 193">
              <controlPr defaultSize="0" autoFill="0" autoLine="0" autoPict="0">
                <anchor moveWithCells="1">
                  <from>
                    <xdr:col>9</xdr:col>
                    <xdr:colOff>333375</xdr:colOff>
                    <xdr:row>18</xdr:row>
                    <xdr:rowOff>66675</xdr:rowOff>
                  </from>
                  <to>
                    <xdr:col>9</xdr:col>
                    <xdr:colOff>561975</xdr:colOff>
                    <xdr:row>18</xdr:row>
                    <xdr:rowOff>323850</xdr:rowOff>
                  </to>
                </anchor>
              </controlPr>
            </control>
          </mc:Choice>
        </mc:AlternateContent>
        <mc:AlternateContent xmlns:mc="http://schemas.openxmlformats.org/markup-compatibility/2006">
          <mc:Choice Requires="x14">
            <control shapeId="2242" r:id="rId168" name="Check Box 194">
              <controlPr defaultSize="0" autoFill="0" autoLine="0" autoPict="0">
                <anchor moveWithCells="1">
                  <from>
                    <xdr:col>10</xdr:col>
                    <xdr:colOff>438150</xdr:colOff>
                    <xdr:row>18</xdr:row>
                    <xdr:rowOff>66675</xdr:rowOff>
                  </from>
                  <to>
                    <xdr:col>10</xdr:col>
                    <xdr:colOff>666750</xdr:colOff>
                    <xdr:row>18</xdr:row>
                    <xdr:rowOff>323850</xdr:rowOff>
                  </to>
                </anchor>
              </controlPr>
            </control>
          </mc:Choice>
        </mc:AlternateContent>
        <mc:AlternateContent xmlns:mc="http://schemas.openxmlformats.org/markup-compatibility/2006">
          <mc:Choice Requires="x14">
            <control shapeId="2243" r:id="rId169" name="Check Box 195">
              <controlPr defaultSize="0" autoFill="0" autoLine="0" autoPict="0">
                <anchor moveWithCells="1">
                  <from>
                    <xdr:col>11</xdr:col>
                    <xdr:colOff>333375</xdr:colOff>
                    <xdr:row>18</xdr:row>
                    <xdr:rowOff>66675</xdr:rowOff>
                  </from>
                  <to>
                    <xdr:col>11</xdr:col>
                    <xdr:colOff>561975</xdr:colOff>
                    <xdr:row>18</xdr:row>
                    <xdr:rowOff>323850</xdr:rowOff>
                  </to>
                </anchor>
              </controlPr>
            </control>
          </mc:Choice>
        </mc:AlternateContent>
        <mc:AlternateContent xmlns:mc="http://schemas.openxmlformats.org/markup-compatibility/2006">
          <mc:Choice Requires="x14">
            <control shapeId="2244" r:id="rId170" name="Check Box 196">
              <controlPr defaultSize="0" autoFill="0" autoLine="0" autoPict="0">
                <anchor moveWithCells="1">
                  <from>
                    <xdr:col>12</xdr:col>
                    <xdr:colOff>333375</xdr:colOff>
                    <xdr:row>18</xdr:row>
                    <xdr:rowOff>57150</xdr:rowOff>
                  </from>
                  <to>
                    <xdr:col>12</xdr:col>
                    <xdr:colOff>561975</xdr:colOff>
                    <xdr:row>18</xdr:row>
                    <xdr:rowOff>314325</xdr:rowOff>
                  </to>
                </anchor>
              </controlPr>
            </control>
          </mc:Choice>
        </mc:AlternateContent>
        <mc:AlternateContent xmlns:mc="http://schemas.openxmlformats.org/markup-compatibility/2006">
          <mc:Choice Requires="x14">
            <control shapeId="2245" r:id="rId171" name="Check Box 197">
              <controlPr defaultSize="0" autoFill="0" autoLine="0" autoPict="0">
                <anchor moveWithCells="1">
                  <from>
                    <xdr:col>13</xdr:col>
                    <xdr:colOff>333375</xdr:colOff>
                    <xdr:row>18</xdr:row>
                    <xdr:rowOff>57150</xdr:rowOff>
                  </from>
                  <to>
                    <xdr:col>13</xdr:col>
                    <xdr:colOff>561975</xdr:colOff>
                    <xdr:row>18</xdr:row>
                    <xdr:rowOff>314325</xdr:rowOff>
                  </to>
                </anchor>
              </controlPr>
            </control>
          </mc:Choice>
        </mc:AlternateContent>
        <mc:AlternateContent xmlns:mc="http://schemas.openxmlformats.org/markup-compatibility/2006">
          <mc:Choice Requires="x14">
            <control shapeId="2246" r:id="rId172" name="Check Box 198">
              <controlPr defaultSize="0" autoFill="0" autoLine="0" autoPict="0">
                <anchor moveWithCells="1">
                  <from>
                    <xdr:col>14</xdr:col>
                    <xdr:colOff>333375</xdr:colOff>
                    <xdr:row>18</xdr:row>
                    <xdr:rowOff>47625</xdr:rowOff>
                  </from>
                  <to>
                    <xdr:col>14</xdr:col>
                    <xdr:colOff>561975</xdr:colOff>
                    <xdr:row>18</xdr:row>
                    <xdr:rowOff>304800</xdr:rowOff>
                  </to>
                </anchor>
              </controlPr>
            </control>
          </mc:Choice>
        </mc:AlternateContent>
        <mc:AlternateContent xmlns:mc="http://schemas.openxmlformats.org/markup-compatibility/2006">
          <mc:Choice Requires="x14">
            <control shapeId="2247" r:id="rId173" name="Check Box 199">
              <controlPr defaultSize="0" autoFill="0" autoLine="0" autoPict="0">
                <anchor moveWithCells="1">
                  <from>
                    <xdr:col>7</xdr:col>
                    <xdr:colOff>333375</xdr:colOff>
                    <xdr:row>20</xdr:row>
                    <xdr:rowOff>47625</xdr:rowOff>
                  </from>
                  <to>
                    <xdr:col>7</xdr:col>
                    <xdr:colOff>561975</xdr:colOff>
                    <xdr:row>20</xdr:row>
                    <xdr:rowOff>323850</xdr:rowOff>
                  </to>
                </anchor>
              </controlPr>
            </control>
          </mc:Choice>
        </mc:AlternateContent>
        <mc:AlternateContent xmlns:mc="http://schemas.openxmlformats.org/markup-compatibility/2006">
          <mc:Choice Requires="x14">
            <control shapeId="2248" r:id="rId174" name="Check Box 200">
              <controlPr defaultSize="0" autoFill="0" autoLine="0" autoPict="0">
                <anchor moveWithCells="1">
                  <from>
                    <xdr:col>8</xdr:col>
                    <xdr:colOff>333375</xdr:colOff>
                    <xdr:row>20</xdr:row>
                    <xdr:rowOff>66675</xdr:rowOff>
                  </from>
                  <to>
                    <xdr:col>8</xdr:col>
                    <xdr:colOff>561975</xdr:colOff>
                    <xdr:row>20</xdr:row>
                    <xdr:rowOff>323850</xdr:rowOff>
                  </to>
                </anchor>
              </controlPr>
            </control>
          </mc:Choice>
        </mc:AlternateContent>
        <mc:AlternateContent xmlns:mc="http://schemas.openxmlformats.org/markup-compatibility/2006">
          <mc:Choice Requires="x14">
            <control shapeId="2249" r:id="rId175" name="Check Box 201">
              <controlPr defaultSize="0" autoFill="0" autoLine="0" autoPict="0">
                <anchor moveWithCells="1">
                  <from>
                    <xdr:col>9</xdr:col>
                    <xdr:colOff>333375</xdr:colOff>
                    <xdr:row>20</xdr:row>
                    <xdr:rowOff>66675</xdr:rowOff>
                  </from>
                  <to>
                    <xdr:col>9</xdr:col>
                    <xdr:colOff>561975</xdr:colOff>
                    <xdr:row>20</xdr:row>
                    <xdr:rowOff>323850</xdr:rowOff>
                  </to>
                </anchor>
              </controlPr>
            </control>
          </mc:Choice>
        </mc:AlternateContent>
        <mc:AlternateContent xmlns:mc="http://schemas.openxmlformats.org/markup-compatibility/2006">
          <mc:Choice Requires="x14">
            <control shapeId="2250" r:id="rId176" name="Check Box 202">
              <controlPr defaultSize="0" autoFill="0" autoLine="0" autoPict="0">
                <anchor moveWithCells="1">
                  <from>
                    <xdr:col>10</xdr:col>
                    <xdr:colOff>438150</xdr:colOff>
                    <xdr:row>20</xdr:row>
                    <xdr:rowOff>66675</xdr:rowOff>
                  </from>
                  <to>
                    <xdr:col>10</xdr:col>
                    <xdr:colOff>666750</xdr:colOff>
                    <xdr:row>20</xdr:row>
                    <xdr:rowOff>323850</xdr:rowOff>
                  </to>
                </anchor>
              </controlPr>
            </control>
          </mc:Choice>
        </mc:AlternateContent>
        <mc:AlternateContent xmlns:mc="http://schemas.openxmlformats.org/markup-compatibility/2006">
          <mc:Choice Requires="x14">
            <control shapeId="2251" r:id="rId177" name="Check Box 203">
              <controlPr defaultSize="0" autoFill="0" autoLine="0" autoPict="0">
                <anchor moveWithCells="1">
                  <from>
                    <xdr:col>11</xdr:col>
                    <xdr:colOff>333375</xdr:colOff>
                    <xdr:row>20</xdr:row>
                    <xdr:rowOff>66675</xdr:rowOff>
                  </from>
                  <to>
                    <xdr:col>11</xdr:col>
                    <xdr:colOff>561975</xdr:colOff>
                    <xdr:row>20</xdr:row>
                    <xdr:rowOff>323850</xdr:rowOff>
                  </to>
                </anchor>
              </controlPr>
            </control>
          </mc:Choice>
        </mc:AlternateContent>
        <mc:AlternateContent xmlns:mc="http://schemas.openxmlformats.org/markup-compatibility/2006">
          <mc:Choice Requires="x14">
            <control shapeId="2252" r:id="rId178" name="Check Box 204">
              <controlPr defaultSize="0" autoFill="0" autoLine="0" autoPict="0">
                <anchor moveWithCells="1">
                  <from>
                    <xdr:col>12</xdr:col>
                    <xdr:colOff>333375</xdr:colOff>
                    <xdr:row>20</xdr:row>
                    <xdr:rowOff>57150</xdr:rowOff>
                  </from>
                  <to>
                    <xdr:col>12</xdr:col>
                    <xdr:colOff>561975</xdr:colOff>
                    <xdr:row>20</xdr:row>
                    <xdr:rowOff>314325</xdr:rowOff>
                  </to>
                </anchor>
              </controlPr>
            </control>
          </mc:Choice>
        </mc:AlternateContent>
        <mc:AlternateContent xmlns:mc="http://schemas.openxmlformats.org/markup-compatibility/2006">
          <mc:Choice Requires="x14">
            <control shapeId="2253" r:id="rId179" name="Check Box 205">
              <controlPr defaultSize="0" autoFill="0" autoLine="0" autoPict="0">
                <anchor moveWithCells="1">
                  <from>
                    <xdr:col>13</xdr:col>
                    <xdr:colOff>333375</xdr:colOff>
                    <xdr:row>20</xdr:row>
                    <xdr:rowOff>57150</xdr:rowOff>
                  </from>
                  <to>
                    <xdr:col>13</xdr:col>
                    <xdr:colOff>561975</xdr:colOff>
                    <xdr:row>20</xdr:row>
                    <xdr:rowOff>314325</xdr:rowOff>
                  </to>
                </anchor>
              </controlPr>
            </control>
          </mc:Choice>
        </mc:AlternateContent>
        <mc:AlternateContent xmlns:mc="http://schemas.openxmlformats.org/markup-compatibility/2006">
          <mc:Choice Requires="x14">
            <control shapeId="2254" r:id="rId180" name="Check Box 206">
              <controlPr defaultSize="0" autoFill="0" autoLine="0" autoPict="0">
                <anchor moveWithCells="1">
                  <from>
                    <xdr:col>14</xdr:col>
                    <xdr:colOff>333375</xdr:colOff>
                    <xdr:row>20</xdr:row>
                    <xdr:rowOff>47625</xdr:rowOff>
                  </from>
                  <to>
                    <xdr:col>14</xdr:col>
                    <xdr:colOff>561975</xdr:colOff>
                    <xdr:row>20</xdr:row>
                    <xdr:rowOff>304800</xdr:rowOff>
                  </to>
                </anchor>
              </controlPr>
            </control>
          </mc:Choice>
        </mc:AlternateContent>
        <mc:AlternateContent xmlns:mc="http://schemas.openxmlformats.org/markup-compatibility/2006">
          <mc:Choice Requires="x14">
            <control shapeId="2255" r:id="rId181" name="Check Box 207">
              <controlPr defaultSize="0" autoFill="0" autoLine="0" autoPict="0">
                <anchor moveWithCells="1">
                  <from>
                    <xdr:col>7</xdr:col>
                    <xdr:colOff>333375</xdr:colOff>
                    <xdr:row>22</xdr:row>
                    <xdr:rowOff>47625</xdr:rowOff>
                  </from>
                  <to>
                    <xdr:col>7</xdr:col>
                    <xdr:colOff>561975</xdr:colOff>
                    <xdr:row>22</xdr:row>
                    <xdr:rowOff>323850</xdr:rowOff>
                  </to>
                </anchor>
              </controlPr>
            </control>
          </mc:Choice>
        </mc:AlternateContent>
        <mc:AlternateContent xmlns:mc="http://schemas.openxmlformats.org/markup-compatibility/2006">
          <mc:Choice Requires="x14">
            <control shapeId="2256" r:id="rId182" name="Check Box 208">
              <controlPr defaultSize="0" autoFill="0" autoLine="0" autoPict="0">
                <anchor moveWithCells="1">
                  <from>
                    <xdr:col>8</xdr:col>
                    <xdr:colOff>333375</xdr:colOff>
                    <xdr:row>22</xdr:row>
                    <xdr:rowOff>66675</xdr:rowOff>
                  </from>
                  <to>
                    <xdr:col>8</xdr:col>
                    <xdr:colOff>561975</xdr:colOff>
                    <xdr:row>22</xdr:row>
                    <xdr:rowOff>323850</xdr:rowOff>
                  </to>
                </anchor>
              </controlPr>
            </control>
          </mc:Choice>
        </mc:AlternateContent>
        <mc:AlternateContent xmlns:mc="http://schemas.openxmlformats.org/markup-compatibility/2006">
          <mc:Choice Requires="x14">
            <control shapeId="2257" r:id="rId183" name="Check Box 209">
              <controlPr defaultSize="0" autoFill="0" autoLine="0" autoPict="0">
                <anchor moveWithCells="1">
                  <from>
                    <xdr:col>9</xdr:col>
                    <xdr:colOff>333375</xdr:colOff>
                    <xdr:row>22</xdr:row>
                    <xdr:rowOff>66675</xdr:rowOff>
                  </from>
                  <to>
                    <xdr:col>9</xdr:col>
                    <xdr:colOff>561975</xdr:colOff>
                    <xdr:row>22</xdr:row>
                    <xdr:rowOff>323850</xdr:rowOff>
                  </to>
                </anchor>
              </controlPr>
            </control>
          </mc:Choice>
        </mc:AlternateContent>
        <mc:AlternateContent xmlns:mc="http://schemas.openxmlformats.org/markup-compatibility/2006">
          <mc:Choice Requires="x14">
            <control shapeId="2258" r:id="rId184" name="Check Box 210">
              <controlPr defaultSize="0" autoFill="0" autoLine="0" autoPict="0">
                <anchor moveWithCells="1">
                  <from>
                    <xdr:col>10</xdr:col>
                    <xdr:colOff>438150</xdr:colOff>
                    <xdr:row>22</xdr:row>
                    <xdr:rowOff>66675</xdr:rowOff>
                  </from>
                  <to>
                    <xdr:col>10</xdr:col>
                    <xdr:colOff>666750</xdr:colOff>
                    <xdr:row>22</xdr:row>
                    <xdr:rowOff>323850</xdr:rowOff>
                  </to>
                </anchor>
              </controlPr>
            </control>
          </mc:Choice>
        </mc:AlternateContent>
        <mc:AlternateContent xmlns:mc="http://schemas.openxmlformats.org/markup-compatibility/2006">
          <mc:Choice Requires="x14">
            <control shapeId="2259" r:id="rId185" name="Check Box 211">
              <controlPr defaultSize="0" autoFill="0" autoLine="0" autoPict="0">
                <anchor moveWithCells="1">
                  <from>
                    <xdr:col>11</xdr:col>
                    <xdr:colOff>333375</xdr:colOff>
                    <xdr:row>22</xdr:row>
                    <xdr:rowOff>66675</xdr:rowOff>
                  </from>
                  <to>
                    <xdr:col>11</xdr:col>
                    <xdr:colOff>561975</xdr:colOff>
                    <xdr:row>22</xdr:row>
                    <xdr:rowOff>323850</xdr:rowOff>
                  </to>
                </anchor>
              </controlPr>
            </control>
          </mc:Choice>
        </mc:AlternateContent>
        <mc:AlternateContent xmlns:mc="http://schemas.openxmlformats.org/markup-compatibility/2006">
          <mc:Choice Requires="x14">
            <control shapeId="2260" r:id="rId186" name="Check Box 212">
              <controlPr defaultSize="0" autoFill="0" autoLine="0" autoPict="0">
                <anchor moveWithCells="1">
                  <from>
                    <xdr:col>12</xdr:col>
                    <xdr:colOff>333375</xdr:colOff>
                    <xdr:row>22</xdr:row>
                    <xdr:rowOff>57150</xdr:rowOff>
                  </from>
                  <to>
                    <xdr:col>12</xdr:col>
                    <xdr:colOff>561975</xdr:colOff>
                    <xdr:row>22</xdr:row>
                    <xdr:rowOff>314325</xdr:rowOff>
                  </to>
                </anchor>
              </controlPr>
            </control>
          </mc:Choice>
        </mc:AlternateContent>
        <mc:AlternateContent xmlns:mc="http://schemas.openxmlformats.org/markup-compatibility/2006">
          <mc:Choice Requires="x14">
            <control shapeId="2261" r:id="rId187" name="Check Box 213">
              <controlPr defaultSize="0" autoFill="0" autoLine="0" autoPict="0">
                <anchor moveWithCells="1">
                  <from>
                    <xdr:col>13</xdr:col>
                    <xdr:colOff>333375</xdr:colOff>
                    <xdr:row>22</xdr:row>
                    <xdr:rowOff>57150</xdr:rowOff>
                  </from>
                  <to>
                    <xdr:col>13</xdr:col>
                    <xdr:colOff>561975</xdr:colOff>
                    <xdr:row>22</xdr:row>
                    <xdr:rowOff>314325</xdr:rowOff>
                  </to>
                </anchor>
              </controlPr>
            </control>
          </mc:Choice>
        </mc:AlternateContent>
        <mc:AlternateContent xmlns:mc="http://schemas.openxmlformats.org/markup-compatibility/2006">
          <mc:Choice Requires="x14">
            <control shapeId="2262" r:id="rId188" name="Check Box 214">
              <controlPr defaultSize="0" autoFill="0" autoLine="0" autoPict="0">
                <anchor moveWithCells="1">
                  <from>
                    <xdr:col>14</xdr:col>
                    <xdr:colOff>333375</xdr:colOff>
                    <xdr:row>22</xdr:row>
                    <xdr:rowOff>47625</xdr:rowOff>
                  </from>
                  <to>
                    <xdr:col>14</xdr:col>
                    <xdr:colOff>561975</xdr:colOff>
                    <xdr:row>22</xdr:row>
                    <xdr:rowOff>304800</xdr:rowOff>
                  </to>
                </anchor>
              </controlPr>
            </control>
          </mc:Choice>
        </mc:AlternateContent>
        <mc:AlternateContent xmlns:mc="http://schemas.openxmlformats.org/markup-compatibility/2006">
          <mc:Choice Requires="x14">
            <control shapeId="2263" r:id="rId189" name="Check Box 215">
              <controlPr defaultSize="0" autoFill="0" autoLine="0" autoPict="0">
                <anchor moveWithCells="1">
                  <from>
                    <xdr:col>7</xdr:col>
                    <xdr:colOff>333375</xdr:colOff>
                    <xdr:row>24</xdr:row>
                    <xdr:rowOff>47625</xdr:rowOff>
                  </from>
                  <to>
                    <xdr:col>7</xdr:col>
                    <xdr:colOff>561975</xdr:colOff>
                    <xdr:row>24</xdr:row>
                    <xdr:rowOff>323850</xdr:rowOff>
                  </to>
                </anchor>
              </controlPr>
            </control>
          </mc:Choice>
        </mc:AlternateContent>
        <mc:AlternateContent xmlns:mc="http://schemas.openxmlformats.org/markup-compatibility/2006">
          <mc:Choice Requires="x14">
            <control shapeId="2264" r:id="rId190" name="Check Box 216">
              <controlPr defaultSize="0" autoFill="0" autoLine="0" autoPict="0">
                <anchor moveWithCells="1">
                  <from>
                    <xdr:col>8</xdr:col>
                    <xdr:colOff>333375</xdr:colOff>
                    <xdr:row>24</xdr:row>
                    <xdr:rowOff>66675</xdr:rowOff>
                  </from>
                  <to>
                    <xdr:col>8</xdr:col>
                    <xdr:colOff>561975</xdr:colOff>
                    <xdr:row>24</xdr:row>
                    <xdr:rowOff>323850</xdr:rowOff>
                  </to>
                </anchor>
              </controlPr>
            </control>
          </mc:Choice>
        </mc:AlternateContent>
        <mc:AlternateContent xmlns:mc="http://schemas.openxmlformats.org/markup-compatibility/2006">
          <mc:Choice Requires="x14">
            <control shapeId="2265" r:id="rId191" name="Check Box 217">
              <controlPr defaultSize="0" autoFill="0" autoLine="0" autoPict="0">
                <anchor moveWithCells="1">
                  <from>
                    <xdr:col>9</xdr:col>
                    <xdr:colOff>333375</xdr:colOff>
                    <xdr:row>24</xdr:row>
                    <xdr:rowOff>66675</xdr:rowOff>
                  </from>
                  <to>
                    <xdr:col>9</xdr:col>
                    <xdr:colOff>561975</xdr:colOff>
                    <xdr:row>24</xdr:row>
                    <xdr:rowOff>323850</xdr:rowOff>
                  </to>
                </anchor>
              </controlPr>
            </control>
          </mc:Choice>
        </mc:AlternateContent>
        <mc:AlternateContent xmlns:mc="http://schemas.openxmlformats.org/markup-compatibility/2006">
          <mc:Choice Requires="x14">
            <control shapeId="2266" r:id="rId192" name="Check Box 218">
              <controlPr defaultSize="0" autoFill="0" autoLine="0" autoPict="0">
                <anchor moveWithCells="1">
                  <from>
                    <xdr:col>10</xdr:col>
                    <xdr:colOff>438150</xdr:colOff>
                    <xdr:row>24</xdr:row>
                    <xdr:rowOff>66675</xdr:rowOff>
                  </from>
                  <to>
                    <xdr:col>10</xdr:col>
                    <xdr:colOff>666750</xdr:colOff>
                    <xdr:row>24</xdr:row>
                    <xdr:rowOff>323850</xdr:rowOff>
                  </to>
                </anchor>
              </controlPr>
            </control>
          </mc:Choice>
        </mc:AlternateContent>
        <mc:AlternateContent xmlns:mc="http://schemas.openxmlformats.org/markup-compatibility/2006">
          <mc:Choice Requires="x14">
            <control shapeId="2267" r:id="rId193" name="Check Box 219">
              <controlPr defaultSize="0" autoFill="0" autoLine="0" autoPict="0">
                <anchor moveWithCells="1">
                  <from>
                    <xdr:col>11</xdr:col>
                    <xdr:colOff>333375</xdr:colOff>
                    <xdr:row>24</xdr:row>
                    <xdr:rowOff>66675</xdr:rowOff>
                  </from>
                  <to>
                    <xdr:col>11</xdr:col>
                    <xdr:colOff>561975</xdr:colOff>
                    <xdr:row>24</xdr:row>
                    <xdr:rowOff>323850</xdr:rowOff>
                  </to>
                </anchor>
              </controlPr>
            </control>
          </mc:Choice>
        </mc:AlternateContent>
        <mc:AlternateContent xmlns:mc="http://schemas.openxmlformats.org/markup-compatibility/2006">
          <mc:Choice Requires="x14">
            <control shapeId="2268" r:id="rId194" name="Check Box 220">
              <controlPr defaultSize="0" autoFill="0" autoLine="0" autoPict="0">
                <anchor moveWithCells="1">
                  <from>
                    <xdr:col>12</xdr:col>
                    <xdr:colOff>333375</xdr:colOff>
                    <xdr:row>24</xdr:row>
                    <xdr:rowOff>57150</xdr:rowOff>
                  </from>
                  <to>
                    <xdr:col>12</xdr:col>
                    <xdr:colOff>561975</xdr:colOff>
                    <xdr:row>24</xdr:row>
                    <xdr:rowOff>314325</xdr:rowOff>
                  </to>
                </anchor>
              </controlPr>
            </control>
          </mc:Choice>
        </mc:AlternateContent>
        <mc:AlternateContent xmlns:mc="http://schemas.openxmlformats.org/markup-compatibility/2006">
          <mc:Choice Requires="x14">
            <control shapeId="2269" r:id="rId195" name="Check Box 221">
              <controlPr defaultSize="0" autoFill="0" autoLine="0" autoPict="0">
                <anchor moveWithCells="1">
                  <from>
                    <xdr:col>13</xdr:col>
                    <xdr:colOff>333375</xdr:colOff>
                    <xdr:row>24</xdr:row>
                    <xdr:rowOff>57150</xdr:rowOff>
                  </from>
                  <to>
                    <xdr:col>13</xdr:col>
                    <xdr:colOff>561975</xdr:colOff>
                    <xdr:row>24</xdr:row>
                    <xdr:rowOff>314325</xdr:rowOff>
                  </to>
                </anchor>
              </controlPr>
            </control>
          </mc:Choice>
        </mc:AlternateContent>
        <mc:AlternateContent xmlns:mc="http://schemas.openxmlformats.org/markup-compatibility/2006">
          <mc:Choice Requires="x14">
            <control shapeId="2270" r:id="rId196" name="Check Box 222">
              <controlPr defaultSize="0" autoFill="0" autoLine="0" autoPict="0">
                <anchor moveWithCells="1">
                  <from>
                    <xdr:col>14</xdr:col>
                    <xdr:colOff>333375</xdr:colOff>
                    <xdr:row>24</xdr:row>
                    <xdr:rowOff>47625</xdr:rowOff>
                  </from>
                  <to>
                    <xdr:col>14</xdr:col>
                    <xdr:colOff>561975</xdr:colOff>
                    <xdr:row>24</xdr:row>
                    <xdr:rowOff>304800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r:uid="{B0888B30-E3B2-4BC5-8813-AB68B83DC0A6}">
          <x14:formula1>
            <xm:f>Integrations!$D$1:$D$6</xm:f>
          </x14:formula1>
          <xm:sqref>F2:F25</xm:sqref>
        </x14:dataValidation>
        <x14:dataValidation type="list" allowBlank="1" showInputMessage="1" showErrorMessage="1" xr:uid="{C84E2527-C897-4EEA-B640-516DE90C291A}">
          <x14:formula1>
            <xm:f>Integrations!$A$1:$A$8</xm:f>
          </x14:formula1>
          <xm:sqref>R3:R25</xm:sqref>
        </x14:dataValidation>
        <x14:dataValidation type="list" allowBlank="1" showInputMessage="1" showErrorMessage="1" xr:uid="{B26E88C3-8698-4D15-887F-DC933D65C153}">
          <x14:formula1>
            <xm:f>Integrations!$A$1:$A$8</xm:f>
          </x14:formula1>
          <xm:sqref>R2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12EDE-0710-47D3-A849-6A757B471CB2}">
  <dimension ref="A1:D8"/>
  <sheetViews>
    <sheetView workbookViewId="0">
      <selection activeCell="D7" sqref="D7"/>
    </sheetView>
  </sheetViews>
  <sheetFormatPr defaultRowHeight="15" x14ac:dyDescent="0.25"/>
  <sheetData>
    <row r="1" spans="1:4" x14ac:dyDescent="0.25">
      <c r="A1" t="s">
        <v>48</v>
      </c>
      <c r="D1" t="s">
        <v>168</v>
      </c>
    </row>
    <row r="2" spans="1:4" x14ac:dyDescent="0.25">
      <c r="A2" t="s">
        <v>44</v>
      </c>
      <c r="D2" t="s">
        <v>169</v>
      </c>
    </row>
    <row r="3" spans="1:4" x14ac:dyDescent="0.25">
      <c r="A3" t="s">
        <v>47</v>
      </c>
      <c r="D3" t="s">
        <v>170</v>
      </c>
    </row>
    <row r="4" spans="1:4" x14ac:dyDescent="0.25">
      <c r="A4" t="s">
        <v>147</v>
      </c>
      <c r="D4" t="s">
        <v>171</v>
      </c>
    </row>
    <row r="5" spans="1:4" x14ac:dyDescent="0.25">
      <c r="A5" t="s">
        <v>46</v>
      </c>
      <c r="D5" t="s">
        <v>172</v>
      </c>
    </row>
    <row r="6" spans="1:4" x14ac:dyDescent="0.25">
      <c r="A6" t="s">
        <v>49</v>
      </c>
      <c r="D6" t="s">
        <v>173</v>
      </c>
    </row>
    <row r="7" spans="1:4" x14ac:dyDescent="0.25">
      <c r="A7" t="s">
        <v>176</v>
      </c>
    </row>
    <row r="8" spans="1:4" x14ac:dyDescent="0.25">
      <c r="A8" t="s">
        <v>45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BBB3E-42BC-4C37-99F9-A0AC086468A2}">
  <dimension ref="A1:B4"/>
  <sheetViews>
    <sheetView workbookViewId="0">
      <selection activeCell="D7" sqref="D7"/>
    </sheetView>
  </sheetViews>
  <sheetFormatPr defaultRowHeight="15" x14ac:dyDescent="0.25"/>
  <cols>
    <col min="1" max="1" width="33" customWidth="1"/>
    <col min="2" max="2" width="45.28515625" customWidth="1"/>
  </cols>
  <sheetData>
    <row r="1" spans="1:2" ht="36" customHeight="1" x14ac:dyDescent="0.25">
      <c r="A1" t="s">
        <v>36</v>
      </c>
      <c r="B1" s="3"/>
    </row>
    <row r="2" spans="1:2" ht="36" customHeight="1" x14ac:dyDescent="0.25">
      <c r="A2" t="s">
        <v>37</v>
      </c>
      <c r="B2" s="3"/>
    </row>
    <row r="3" spans="1:2" ht="36" customHeight="1" x14ac:dyDescent="0.25">
      <c r="A3" t="s">
        <v>38</v>
      </c>
      <c r="B3" s="3"/>
    </row>
    <row r="4" spans="1:2" ht="36" customHeight="1" x14ac:dyDescent="0.25">
      <c r="A4" t="s">
        <v>39</v>
      </c>
      <c r="B4" s="3"/>
    </row>
  </sheetData>
  <pageMargins left="0.7" right="0.7" top="0.75" bottom="0.75" header="0.3" footer="0.3"/>
  <pageSetup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1362075</xdr:colOff>
                    <xdr:row>3</xdr:row>
                    <xdr:rowOff>133350</xdr:rowOff>
                  </from>
                  <to>
                    <xdr:col>1</xdr:col>
                    <xdr:colOff>1666875</xdr:colOff>
                    <xdr:row>3</xdr:row>
                    <xdr:rowOff>352425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A6C82-F939-4D9E-A4E3-CC044B604370}">
  <dimension ref="A1:AH47"/>
  <sheetViews>
    <sheetView topLeftCell="H1" workbookViewId="0">
      <selection activeCell="D7" sqref="D7"/>
    </sheetView>
  </sheetViews>
  <sheetFormatPr defaultRowHeight="15" x14ac:dyDescent="0.25"/>
  <cols>
    <col min="5" max="6" width="36.28515625" customWidth="1"/>
    <col min="7" max="7" width="18.140625" customWidth="1"/>
    <col min="8" max="8" width="23.7109375" customWidth="1"/>
    <col min="20" max="22" width="9.5703125" customWidth="1"/>
    <col min="23" max="23" width="3.5703125" customWidth="1"/>
    <col min="24" max="24" width="10.7109375" customWidth="1"/>
    <col min="25" max="25" width="28.85546875" customWidth="1"/>
    <col min="26" max="32" width="10.7109375" customWidth="1"/>
    <col min="34" max="34" width="10" customWidth="1"/>
    <col min="35" max="35" width="29" customWidth="1"/>
    <col min="36" max="36" width="83.28515625" customWidth="1"/>
  </cols>
  <sheetData>
    <row r="1" spans="1:34" x14ac:dyDescent="0.25">
      <c r="A1" t="s">
        <v>17</v>
      </c>
      <c r="B1" t="s">
        <v>18</v>
      </c>
      <c r="C1" t="s">
        <v>19</v>
      </c>
      <c r="D1" t="s">
        <v>20</v>
      </c>
      <c r="E1" t="s">
        <v>21</v>
      </c>
      <c r="F1" t="s">
        <v>174</v>
      </c>
      <c r="G1" t="s">
        <v>22</v>
      </c>
      <c r="H1" t="s">
        <v>23</v>
      </c>
      <c r="I1" t="s">
        <v>24</v>
      </c>
      <c r="J1" t="s">
        <v>25</v>
      </c>
      <c r="K1" t="s">
        <v>26</v>
      </c>
      <c r="L1" s="10" t="s">
        <v>27</v>
      </c>
      <c r="M1" s="10" t="s">
        <v>28</v>
      </c>
      <c r="N1" s="10" t="s">
        <v>29</v>
      </c>
      <c r="O1" s="2" t="s">
        <v>30</v>
      </c>
      <c r="P1" s="2" t="s">
        <v>31</v>
      </c>
      <c r="Q1" s="2" t="s">
        <v>32</v>
      </c>
      <c r="R1" s="2" t="s">
        <v>33</v>
      </c>
      <c r="S1" s="2" t="s">
        <v>34</v>
      </c>
      <c r="T1" s="2" t="s">
        <v>138</v>
      </c>
      <c r="U1" s="2" t="s">
        <v>139</v>
      </c>
      <c r="V1" s="2" t="s">
        <v>157</v>
      </c>
      <c r="X1" t="s">
        <v>42</v>
      </c>
      <c r="Y1" t="s">
        <v>5</v>
      </c>
      <c r="Z1" t="s">
        <v>41</v>
      </c>
      <c r="AA1" t="s">
        <v>40</v>
      </c>
      <c r="AB1" t="s">
        <v>165</v>
      </c>
      <c r="AC1" t="s">
        <v>166</v>
      </c>
      <c r="AD1" t="s">
        <v>43</v>
      </c>
      <c r="AE1" t="s">
        <v>85</v>
      </c>
      <c r="AF1" t="s">
        <v>16</v>
      </c>
      <c r="AG1" t="s">
        <v>2</v>
      </c>
      <c r="AH1" t="s">
        <v>154</v>
      </c>
    </row>
    <row r="2" spans="1:34" x14ac:dyDescent="0.25">
      <c r="A2" t="str">
        <f>LOWER(CONCATENATE('Enrollment Form'!$A2,"_",'Enrollment Form'!$B2))</f>
        <v>_</v>
      </c>
      <c r="B2">
        <f>'Enrollment Form'!$A2</f>
        <v>0</v>
      </c>
      <c r="C2">
        <f>'Enrollment Form'!$B2</f>
        <v>0</v>
      </c>
      <c r="D2">
        <f>'Enrollment Form'!$D2</f>
        <v>0</v>
      </c>
      <c r="E2">
        <f>'Enrollment Form'!$E2</f>
        <v>0</v>
      </c>
      <c r="F2">
        <f>'Enrollment Form'!$F2</f>
        <v>0</v>
      </c>
      <c r="G2">
        <f>'THERIGY Pharmacy Details'!$B$1</f>
        <v>0</v>
      </c>
      <c r="H2">
        <f>'THERIGY Pharmacy Details'!$B$2</f>
        <v>0</v>
      </c>
      <c r="I2" t="str">
        <f t="shared" ref="I2:I15" si="0">IF(AG2=TRUE,H2,"")</f>
        <v/>
      </c>
      <c r="J2">
        <f>'THERIGY Pharmacy Details'!$B$3</f>
        <v>0</v>
      </c>
      <c r="K2" t="s">
        <v>35</v>
      </c>
      <c r="L2" s="2" t="str">
        <f t="shared" ref="L2:L25" si="1">IF(($X2=TRUE),"STM-100","")</f>
        <v/>
      </c>
      <c r="M2" s="2" t="str">
        <f>IF(($Y2=TRUE),"STM-200","")</f>
        <v/>
      </c>
      <c r="N2" s="2" t="str">
        <f>IF(($Z2=TRUE),"STM-101","")</f>
        <v/>
      </c>
      <c r="O2" s="2" t="str">
        <f>IF(($AA2=TRUE),"STM-102","")</f>
        <v/>
      </c>
      <c r="P2" s="2" t="str">
        <f>IF(($AB2=TRUE),"STM-201","")</f>
        <v/>
      </c>
      <c r="Q2" s="2" t="str">
        <f>IF(($AC2=TRUE),"STM-103","")</f>
        <v/>
      </c>
      <c r="R2" s="2" t="str">
        <f>IF(($AD2=TRUE),"STM-104","")</f>
        <v/>
      </c>
      <c r="S2" s="2" t="str">
        <f>IF(($AE2=TRUE),"STM-307","")</f>
        <v/>
      </c>
      <c r="T2" s="2" t="str">
        <f>IF(AF2="CPR+","STM-301",IF(AF2="Rx30","STM-302",IF(AF2="PDX","STM-303",IF(AF2="EnterpriseRx","STM-304",IF(AF2="CareTend","STM-305",IF(AF2="PioneerRx","STM-306",IF(AF2="NewLeaf","STM-308","")))))))</f>
        <v/>
      </c>
      <c r="U2" s="2" t="str">
        <f>IF(AG2=TRUE,"STM-100B","")</f>
        <v/>
      </c>
      <c r="V2" s="2" t="str">
        <f>IF(AH2="Pharmacy Administrator","STM-401",IF(AH2="Pharmacist/Clinician","STM-402",IF(AH2="Pharmacy Technician","STM-403",IF(AH2="PCC or PCA","STM-404",IF(AH2="Data Analyst","STM-405",IF(AH2="IT Support","STM-406",""))))))</f>
        <v/>
      </c>
      <c r="X2" t="b">
        <v>0</v>
      </c>
      <c r="Y2" t="b">
        <v>0</v>
      </c>
      <c r="Z2" t="b">
        <v>0</v>
      </c>
      <c r="AA2" t="b">
        <v>0</v>
      </c>
      <c r="AB2" t="b">
        <v>0</v>
      </c>
      <c r="AC2" t="b">
        <v>0</v>
      </c>
      <c r="AD2" t="b">
        <v>0</v>
      </c>
      <c r="AE2" t="b">
        <v>0</v>
      </c>
      <c r="AF2">
        <f>'Enrollment Form'!R2</f>
        <v>0</v>
      </c>
      <c r="AG2" t="b">
        <v>0</v>
      </c>
      <c r="AH2">
        <f>'Enrollment Form'!F2</f>
        <v>0</v>
      </c>
    </row>
    <row r="3" spans="1:34" x14ac:dyDescent="0.25">
      <c r="A3" t="str">
        <f>LOWER(CONCATENATE('Enrollment Form'!$A3,"_",'Enrollment Form'!$B3))</f>
        <v>_</v>
      </c>
      <c r="B3">
        <f>'Enrollment Form'!$A3</f>
        <v>0</v>
      </c>
      <c r="C3">
        <f>'Enrollment Form'!$B3</f>
        <v>0</v>
      </c>
      <c r="D3">
        <f>'Enrollment Form'!$D3</f>
        <v>0</v>
      </c>
      <c r="E3">
        <f>'Enrollment Form'!$E3</f>
        <v>0</v>
      </c>
      <c r="F3">
        <f>'Enrollment Form'!$F3</f>
        <v>0</v>
      </c>
      <c r="G3">
        <f>'THERIGY Pharmacy Details'!$B$1</f>
        <v>0</v>
      </c>
      <c r="H3">
        <f>'THERIGY Pharmacy Details'!$B$2</f>
        <v>0</v>
      </c>
      <c r="I3" t="str">
        <f t="shared" si="0"/>
        <v/>
      </c>
      <c r="J3">
        <f>'THERIGY Pharmacy Details'!$B$3</f>
        <v>0</v>
      </c>
      <c r="K3" t="s">
        <v>35</v>
      </c>
      <c r="L3" s="2" t="str">
        <f t="shared" si="1"/>
        <v/>
      </c>
      <c r="M3" s="2" t="str">
        <f t="shared" ref="M3:M25" si="2">IF(($Y3=TRUE),"STM-200","")</f>
        <v/>
      </c>
      <c r="N3" s="2" t="str">
        <f t="shared" ref="N3:N25" si="3">IF(($Z3=TRUE),"STM-101","")</f>
        <v/>
      </c>
      <c r="O3" s="2" t="str">
        <f t="shared" ref="O3:O25" si="4">IF(($AA3=TRUE),"STM-102","")</f>
        <v/>
      </c>
      <c r="P3" s="2" t="str">
        <f t="shared" ref="P3:P25" si="5">IF(($AB3=TRUE),"STM-201","")</f>
        <v/>
      </c>
      <c r="Q3" s="2" t="str">
        <f t="shared" ref="Q3:Q25" si="6">IF(($AC3=TRUE),"STM-103","")</f>
        <v/>
      </c>
      <c r="R3" s="2" t="str">
        <f t="shared" ref="R3:R25" si="7">IF(($AD3=TRUE),"STM-104","")</f>
        <v/>
      </c>
      <c r="S3" s="2" t="str">
        <f t="shared" ref="S3:S25" si="8">IF(($AE3=TRUE),"STM-307","")</f>
        <v/>
      </c>
      <c r="T3" s="2" t="str">
        <f t="shared" ref="T3:T15" si="9">IF(AF3="CPR+","STM-301",IF(AF3="Rx30","STM-302",IF(AF3="PDX","STM-303",IF(AF3="EnterpriseRx","STM-304",IF(AF3="CareTend","STM-305",IF(AF3="PioneerRx","STM-306",IF(AF3="NewLeaf","STM-308","")))))))</f>
        <v/>
      </c>
      <c r="U3" s="2" t="str">
        <f>IF(AG3=TRUE,"STM-100B","")</f>
        <v/>
      </c>
      <c r="V3" s="2" t="str">
        <f t="shared" ref="V3:V15" si="10">IF(AH3="Pharmacy Administrator","STM-401",IF(AH3="Pharmacist/Clinician","STM-402",IF(AH3="Pharmacy Technician","STM-403",IF(AH3="PCC or PCA","STM-404",IF(AH3="Data Analyst","STM-405",IF(AH3="IT Support","STM-406",""))))))</f>
        <v/>
      </c>
      <c r="X3" t="b">
        <v>0</v>
      </c>
      <c r="Y3" t="b">
        <v>0</v>
      </c>
      <c r="Z3" t="b">
        <v>0</v>
      </c>
      <c r="AA3" t="b">
        <v>0</v>
      </c>
      <c r="AB3" t="b">
        <v>0</v>
      </c>
      <c r="AC3" t="b">
        <v>0</v>
      </c>
      <c r="AD3" t="b">
        <v>0</v>
      </c>
      <c r="AE3" t="b">
        <v>0</v>
      </c>
      <c r="AF3">
        <f>'Enrollment Form'!R3</f>
        <v>0</v>
      </c>
      <c r="AG3" t="b">
        <v>0</v>
      </c>
      <c r="AH3">
        <f>'Enrollment Form'!F3</f>
        <v>0</v>
      </c>
    </row>
    <row r="4" spans="1:34" x14ac:dyDescent="0.25">
      <c r="A4" t="str">
        <f>LOWER(CONCATENATE('Enrollment Form'!$A4,"_",'Enrollment Form'!$B4))</f>
        <v>_</v>
      </c>
      <c r="B4">
        <f>'Enrollment Form'!$A4</f>
        <v>0</v>
      </c>
      <c r="C4">
        <f>'Enrollment Form'!$B4</f>
        <v>0</v>
      </c>
      <c r="D4">
        <f>'Enrollment Form'!$D4</f>
        <v>0</v>
      </c>
      <c r="E4">
        <f>'Enrollment Form'!$E4</f>
        <v>0</v>
      </c>
      <c r="F4">
        <f>'Enrollment Form'!$F4</f>
        <v>0</v>
      </c>
      <c r="G4">
        <f>'THERIGY Pharmacy Details'!$B$1</f>
        <v>0</v>
      </c>
      <c r="H4">
        <f>'THERIGY Pharmacy Details'!$B$2</f>
        <v>0</v>
      </c>
      <c r="I4" t="str">
        <f t="shared" si="0"/>
        <v/>
      </c>
      <c r="J4">
        <f>'THERIGY Pharmacy Details'!$B$3</f>
        <v>0</v>
      </c>
      <c r="K4" t="s">
        <v>35</v>
      </c>
      <c r="L4" s="2" t="str">
        <f t="shared" si="1"/>
        <v/>
      </c>
      <c r="M4" s="2" t="str">
        <f t="shared" si="2"/>
        <v/>
      </c>
      <c r="N4" s="2" t="str">
        <f t="shared" si="3"/>
        <v/>
      </c>
      <c r="O4" s="2" t="str">
        <f t="shared" si="4"/>
        <v/>
      </c>
      <c r="P4" s="2" t="str">
        <f t="shared" si="5"/>
        <v/>
      </c>
      <c r="Q4" s="2" t="str">
        <f t="shared" si="6"/>
        <v/>
      </c>
      <c r="R4" s="2" t="str">
        <f t="shared" si="7"/>
        <v/>
      </c>
      <c r="S4" s="2" t="str">
        <f t="shared" si="8"/>
        <v/>
      </c>
      <c r="T4" s="2" t="str">
        <f t="shared" si="9"/>
        <v/>
      </c>
      <c r="U4" s="2" t="str">
        <f t="shared" ref="U4:U15" si="11">IF(AG4=TRUE,"STM-100B","")</f>
        <v/>
      </c>
      <c r="V4" s="2" t="str">
        <f t="shared" si="10"/>
        <v/>
      </c>
      <c r="X4" t="b">
        <v>0</v>
      </c>
      <c r="Y4" t="b">
        <v>0</v>
      </c>
      <c r="Z4" t="b">
        <v>0</v>
      </c>
      <c r="AA4" t="b">
        <v>0</v>
      </c>
      <c r="AB4" t="b">
        <v>0</v>
      </c>
      <c r="AC4" t="b">
        <v>0</v>
      </c>
      <c r="AD4" t="b">
        <v>0</v>
      </c>
      <c r="AE4" t="b">
        <v>0</v>
      </c>
      <c r="AF4">
        <f>'Enrollment Form'!R4</f>
        <v>0</v>
      </c>
      <c r="AG4" t="b">
        <v>0</v>
      </c>
      <c r="AH4">
        <f>'Enrollment Form'!F4</f>
        <v>0</v>
      </c>
    </row>
    <row r="5" spans="1:34" x14ac:dyDescent="0.25">
      <c r="A5" t="str">
        <f>LOWER(CONCATENATE('Enrollment Form'!$A5,"_",'Enrollment Form'!$B5))</f>
        <v>_</v>
      </c>
      <c r="B5">
        <f>'Enrollment Form'!$A5</f>
        <v>0</v>
      </c>
      <c r="C5">
        <f>'Enrollment Form'!$B5</f>
        <v>0</v>
      </c>
      <c r="D5">
        <f>'Enrollment Form'!$D5</f>
        <v>0</v>
      </c>
      <c r="E5">
        <f>'Enrollment Form'!$E5</f>
        <v>0</v>
      </c>
      <c r="F5">
        <f>'Enrollment Form'!$F5</f>
        <v>0</v>
      </c>
      <c r="G5">
        <f>'THERIGY Pharmacy Details'!$B$1</f>
        <v>0</v>
      </c>
      <c r="H5">
        <f>'THERIGY Pharmacy Details'!$B$2</f>
        <v>0</v>
      </c>
      <c r="I5" t="str">
        <f t="shared" si="0"/>
        <v/>
      </c>
      <c r="J5">
        <f>'THERIGY Pharmacy Details'!$B$3</f>
        <v>0</v>
      </c>
      <c r="K5" t="s">
        <v>35</v>
      </c>
      <c r="L5" s="2" t="str">
        <f t="shared" si="1"/>
        <v/>
      </c>
      <c r="M5" s="2" t="str">
        <f t="shared" si="2"/>
        <v/>
      </c>
      <c r="N5" s="2" t="str">
        <f t="shared" si="3"/>
        <v/>
      </c>
      <c r="O5" s="2" t="str">
        <f t="shared" si="4"/>
        <v/>
      </c>
      <c r="P5" s="2" t="str">
        <f t="shared" si="5"/>
        <v/>
      </c>
      <c r="Q5" s="2" t="str">
        <f t="shared" si="6"/>
        <v/>
      </c>
      <c r="R5" s="2" t="str">
        <f t="shared" si="7"/>
        <v/>
      </c>
      <c r="S5" s="2" t="str">
        <f t="shared" si="8"/>
        <v/>
      </c>
      <c r="T5" s="2" t="str">
        <f t="shared" si="9"/>
        <v/>
      </c>
      <c r="U5" s="2" t="str">
        <f t="shared" si="11"/>
        <v/>
      </c>
      <c r="V5" s="2" t="str">
        <f t="shared" si="10"/>
        <v/>
      </c>
      <c r="X5" t="b">
        <v>0</v>
      </c>
      <c r="Y5" t="b">
        <v>0</v>
      </c>
      <c r="Z5" t="b">
        <v>0</v>
      </c>
      <c r="AA5" t="b">
        <v>0</v>
      </c>
      <c r="AB5" t="b">
        <v>0</v>
      </c>
      <c r="AC5" t="b">
        <v>0</v>
      </c>
      <c r="AD5" t="b">
        <v>0</v>
      </c>
      <c r="AE5" t="b">
        <v>0</v>
      </c>
      <c r="AF5">
        <f>'Enrollment Form'!R5</f>
        <v>0</v>
      </c>
      <c r="AG5" t="b">
        <v>0</v>
      </c>
      <c r="AH5">
        <f>'Enrollment Form'!F5</f>
        <v>0</v>
      </c>
    </row>
    <row r="6" spans="1:34" x14ac:dyDescent="0.25">
      <c r="A6" t="str">
        <f>LOWER(CONCATENATE('Enrollment Form'!$A6,"_",'Enrollment Form'!$B6))</f>
        <v>_</v>
      </c>
      <c r="B6">
        <f>'Enrollment Form'!$A6</f>
        <v>0</v>
      </c>
      <c r="C6">
        <f>'Enrollment Form'!$B6</f>
        <v>0</v>
      </c>
      <c r="D6">
        <f>'Enrollment Form'!$D6</f>
        <v>0</v>
      </c>
      <c r="E6">
        <f>'Enrollment Form'!$E6</f>
        <v>0</v>
      </c>
      <c r="F6">
        <f>'Enrollment Form'!$F6</f>
        <v>0</v>
      </c>
      <c r="G6">
        <f>'THERIGY Pharmacy Details'!$B$1</f>
        <v>0</v>
      </c>
      <c r="H6">
        <f>'THERIGY Pharmacy Details'!$B$2</f>
        <v>0</v>
      </c>
      <c r="I6" t="str">
        <f t="shared" si="0"/>
        <v/>
      </c>
      <c r="J6">
        <f>'THERIGY Pharmacy Details'!$B$3</f>
        <v>0</v>
      </c>
      <c r="K6" t="s">
        <v>35</v>
      </c>
      <c r="L6" s="2" t="str">
        <f t="shared" si="1"/>
        <v/>
      </c>
      <c r="M6" s="2" t="str">
        <f t="shared" si="2"/>
        <v/>
      </c>
      <c r="N6" s="2" t="str">
        <f t="shared" si="3"/>
        <v/>
      </c>
      <c r="O6" s="2" t="str">
        <f t="shared" si="4"/>
        <v/>
      </c>
      <c r="P6" s="2" t="str">
        <f t="shared" si="5"/>
        <v/>
      </c>
      <c r="Q6" s="2" t="str">
        <f t="shared" si="6"/>
        <v/>
      </c>
      <c r="R6" s="2" t="str">
        <f t="shared" si="7"/>
        <v/>
      </c>
      <c r="S6" s="2" t="str">
        <f t="shared" si="8"/>
        <v/>
      </c>
      <c r="T6" s="2" t="str">
        <f t="shared" si="9"/>
        <v/>
      </c>
      <c r="U6" s="2" t="str">
        <f t="shared" si="11"/>
        <v/>
      </c>
      <c r="V6" s="2" t="str">
        <f t="shared" si="10"/>
        <v/>
      </c>
      <c r="X6" t="b">
        <v>0</v>
      </c>
      <c r="Y6" t="b">
        <v>0</v>
      </c>
      <c r="Z6" t="b">
        <v>0</v>
      </c>
      <c r="AA6" t="b">
        <v>0</v>
      </c>
      <c r="AB6" t="b">
        <v>0</v>
      </c>
      <c r="AC6" t="b">
        <v>0</v>
      </c>
      <c r="AD6" t="b">
        <v>0</v>
      </c>
      <c r="AE6" t="b">
        <v>0</v>
      </c>
      <c r="AF6">
        <f>'Enrollment Form'!R6</f>
        <v>0</v>
      </c>
      <c r="AG6" t="b">
        <v>0</v>
      </c>
      <c r="AH6">
        <f>'Enrollment Form'!F6</f>
        <v>0</v>
      </c>
    </row>
    <row r="7" spans="1:34" x14ac:dyDescent="0.25">
      <c r="A7" t="str">
        <f>LOWER(CONCATENATE('Enrollment Form'!$A7,"_",'Enrollment Form'!$B7))</f>
        <v>_</v>
      </c>
      <c r="B7">
        <f>'Enrollment Form'!$A7</f>
        <v>0</v>
      </c>
      <c r="C7">
        <f>'Enrollment Form'!$B7</f>
        <v>0</v>
      </c>
      <c r="D7">
        <f>'Enrollment Form'!$D7</f>
        <v>0</v>
      </c>
      <c r="E7">
        <f>'Enrollment Form'!$E7</f>
        <v>0</v>
      </c>
      <c r="F7">
        <f>'Enrollment Form'!$F7</f>
        <v>0</v>
      </c>
      <c r="G7">
        <f>'THERIGY Pharmacy Details'!$B$1</f>
        <v>0</v>
      </c>
      <c r="H7">
        <f>'THERIGY Pharmacy Details'!$B$2</f>
        <v>0</v>
      </c>
      <c r="I7" t="str">
        <f t="shared" si="0"/>
        <v/>
      </c>
      <c r="J7">
        <f>'THERIGY Pharmacy Details'!$B$3</f>
        <v>0</v>
      </c>
      <c r="K7" t="s">
        <v>35</v>
      </c>
      <c r="L7" s="2" t="str">
        <f t="shared" si="1"/>
        <v/>
      </c>
      <c r="M7" s="2" t="str">
        <f t="shared" si="2"/>
        <v/>
      </c>
      <c r="N7" s="2" t="str">
        <f t="shared" si="3"/>
        <v/>
      </c>
      <c r="O7" s="2" t="str">
        <f t="shared" si="4"/>
        <v/>
      </c>
      <c r="P7" s="2" t="str">
        <f t="shared" si="5"/>
        <v/>
      </c>
      <c r="Q7" s="2" t="str">
        <f t="shared" si="6"/>
        <v/>
      </c>
      <c r="R7" s="2" t="str">
        <f t="shared" si="7"/>
        <v/>
      </c>
      <c r="S7" s="2" t="str">
        <f t="shared" si="8"/>
        <v/>
      </c>
      <c r="T7" s="2" t="str">
        <f t="shared" si="9"/>
        <v/>
      </c>
      <c r="U7" s="2" t="str">
        <f t="shared" si="11"/>
        <v/>
      </c>
      <c r="V7" s="2" t="str">
        <f t="shared" si="10"/>
        <v/>
      </c>
      <c r="X7" t="b">
        <v>0</v>
      </c>
      <c r="Y7" t="b">
        <v>0</v>
      </c>
      <c r="Z7" t="b">
        <v>0</v>
      </c>
      <c r="AA7" t="b">
        <v>0</v>
      </c>
      <c r="AB7" t="b">
        <v>0</v>
      </c>
      <c r="AC7" t="b">
        <v>0</v>
      </c>
      <c r="AD7" t="b">
        <v>0</v>
      </c>
      <c r="AE7" t="b">
        <v>0</v>
      </c>
      <c r="AF7">
        <f>'Enrollment Form'!R7</f>
        <v>0</v>
      </c>
      <c r="AG7" t="b">
        <v>0</v>
      </c>
      <c r="AH7">
        <f>'Enrollment Form'!F7</f>
        <v>0</v>
      </c>
    </row>
    <row r="8" spans="1:34" x14ac:dyDescent="0.25">
      <c r="A8" t="str">
        <f>LOWER(CONCATENATE('Enrollment Form'!$A8,"_",'Enrollment Form'!$B8))</f>
        <v>_</v>
      </c>
      <c r="B8">
        <f>'Enrollment Form'!$A8</f>
        <v>0</v>
      </c>
      <c r="C8">
        <f>'Enrollment Form'!$B8</f>
        <v>0</v>
      </c>
      <c r="D8">
        <f>'Enrollment Form'!$D8</f>
        <v>0</v>
      </c>
      <c r="E8">
        <f>'Enrollment Form'!$E8</f>
        <v>0</v>
      </c>
      <c r="F8">
        <f>'Enrollment Form'!$F8</f>
        <v>0</v>
      </c>
      <c r="G8">
        <f>'THERIGY Pharmacy Details'!$B$1</f>
        <v>0</v>
      </c>
      <c r="H8">
        <f>'THERIGY Pharmacy Details'!$B$2</f>
        <v>0</v>
      </c>
      <c r="I8" t="str">
        <f t="shared" si="0"/>
        <v/>
      </c>
      <c r="J8">
        <f>'THERIGY Pharmacy Details'!$B$3</f>
        <v>0</v>
      </c>
      <c r="K8" t="s">
        <v>35</v>
      </c>
      <c r="L8" s="2" t="str">
        <f t="shared" si="1"/>
        <v/>
      </c>
      <c r="M8" s="2" t="str">
        <f t="shared" si="2"/>
        <v/>
      </c>
      <c r="N8" s="2" t="str">
        <f t="shared" si="3"/>
        <v/>
      </c>
      <c r="O8" s="2" t="str">
        <f t="shared" si="4"/>
        <v/>
      </c>
      <c r="P8" s="2" t="str">
        <f t="shared" si="5"/>
        <v/>
      </c>
      <c r="Q8" s="2" t="str">
        <f t="shared" si="6"/>
        <v/>
      </c>
      <c r="R8" s="2" t="str">
        <f t="shared" si="7"/>
        <v/>
      </c>
      <c r="S8" s="2" t="str">
        <f t="shared" si="8"/>
        <v/>
      </c>
      <c r="T8" s="2" t="str">
        <f t="shared" si="9"/>
        <v/>
      </c>
      <c r="U8" s="2" t="str">
        <f t="shared" si="11"/>
        <v/>
      </c>
      <c r="V8" s="2" t="str">
        <f t="shared" si="10"/>
        <v/>
      </c>
      <c r="X8" t="b">
        <v>0</v>
      </c>
      <c r="Y8" t="b">
        <v>0</v>
      </c>
      <c r="Z8" t="b">
        <v>0</v>
      </c>
      <c r="AA8" t="b">
        <v>0</v>
      </c>
      <c r="AB8" t="b">
        <v>0</v>
      </c>
      <c r="AC8" t="b">
        <v>0</v>
      </c>
      <c r="AD8" t="b">
        <v>0</v>
      </c>
      <c r="AE8" t="b">
        <v>0</v>
      </c>
      <c r="AF8">
        <f>'Enrollment Form'!R8</f>
        <v>0</v>
      </c>
      <c r="AG8" t="b">
        <v>0</v>
      </c>
      <c r="AH8">
        <f>'Enrollment Form'!F8</f>
        <v>0</v>
      </c>
    </row>
    <row r="9" spans="1:34" x14ac:dyDescent="0.25">
      <c r="A9" t="str">
        <f>LOWER(CONCATENATE('Enrollment Form'!$A9,"_",'Enrollment Form'!$B9))</f>
        <v>_</v>
      </c>
      <c r="B9">
        <f>'Enrollment Form'!$A9</f>
        <v>0</v>
      </c>
      <c r="C9">
        <f>'Enrollment Form'!$B9</f>
        <v>0</v>
      </c>
      <c r="D9">
        <f>'Enrollment Form'!$D9</f>
        <v>0</v>
      </c>
      <c r="E9">
        <f>'Enrollment Form'!$E9</f>
        <v>0</v>
      </c>
      <c r="F9">
        <f>'Enrollment Form'!$F9</f>
        <v>0</v>
      </c>
      <c r="G9">
        <f>'THERIGY Pharmacy Details'!$B$1</f>
        <v>0</v>
      </c>
      <c r="H9">
        <f>'THERIGY Pharmacy Details'!$B$2</f>
        <v>0</v>
      </c>
      <c r="I9" t="str">
        <f t="shared" si="0"/>
        <v/>
      </c>
      <c r="J9">
        <f>'THERIGY Pharmacy Details'!$B$3</f>
        <v>0</v>
      </c>
      <c r="K9" t="s">
        <v>35</v>
      </c>
      <c r="L9" s="2" t="str">
        <f t="shared" si="1"/>
        <v/>
      </c>
      <c r="M9" s="2" t="str">
        <f t="shared" si="2"/>
        <v/>
      </c>
      <c r="N9" s="2" t="str">
        <f t="shared" si="3"/>
        <v/>
      </c>
      <c r="O9" s="2" t="str">
        <f t="shared" si="4"/>
        <v/>
      </c>
      <c r="P9" s="2" t="str">
        <f t="shared" si="5"/>
        <v/>
      </c>
      <c r="Q9" s="2" t="str">
        <f t="shared" si="6"/>
        <v/>
      </c>
      <c r="R9" s="2" t="str">
        <f t="shared" si="7"/>
        <v/>
      </c>
      <c r="S9" s="2" t="str">
        <f t="shared" si="8"/>
        <v/>
      </c>
      <c r="T9" s="2" t="str">
        <f t="shared" si="9"/>
        <v/>
      </c>
      <c r="U9" s="2" t="str">
        <f t="shared" si="11"/>
        <v/>
      </c>
      <c r="V9" s="2" t="str">
        <f t="shared" si="10"/>
        <v/>
      </c>
      <c r="X9" t="b">
        <v>0</v>
      </c>
      <c r="Y9" t="b">
        <v>0</v>
      </c>
      <c r="Z9" t="b">
        <v>0</v>
      </c>
      <c r="AA9" t="b">
        <v>0</v>
      </c>
      <c r="AB9" t="b">
        <v>0</v>
      </c>
      <c r="AC9" t="b">
        <v>0</v>
      </c>
      <c r="AD9" t="b">
        <v>0</v>
      </c>
      <c r="AE9" t="b">
        <v>0</v>
      </c>
      <c r="AF9">
        <f>'Enrollment Form'!R9</f>
        <v>0</v>
      </c>
      <c r="AG9" t="b">
        <v>0</v>
      </c>
      <c r="AH9">
        <f>'Enrollment Form'!F9</f>
        <v>0</v>
      </c>
    </row>
    <row r="10" spans="1:34" x14ac:dyDescent="0.25">
      <c r="A10" t="str">
        <f>LOWER(CONCATENATE('Enrollment Form'!$A10,"_",'Enrollment Form'!$B10))</f>
        <v>_</v>
      </c>
      <c r="B10">
        <f>'Enrollment Form'!$A10</f>
        <v>0</v>
      </c>
      <c r="C10">
        <f>'Enrollment Form'!$B10</f>
        <v>0</v>
      </c>
      <c r="D10">
        <f>'Enrollment Form'!$D10</f>
        <v>0</v>
      </c>
      <c r="E10">
        <f>'Enrollment Form'!$E10</f>
        <v>0</v>
      </c>
      <c r="F10">
        <f>'Enrollment Form'!$F10</f>
        <v>0</v>
      </c>
      <c r="G10">
        <f>'THERIGY Pharmacy Details'!$B$1</f>
        <v>0</v>
      </c>
      <c r="H10">
        <f>'THERIGY Pharmacy Details'!$B$2</f>
        <v>0</v>
      </c>
      <c r="I10" t="str">
        <f t="shared" si="0"/>
        <v/>
      </c>
      <c r="J10">
        <f>'THERIGY Pharmacy Details'!$B$3</f>
        <v>0</v>
      </c>
      <c r="K10" t="s">
        <v>35</v>
      </c>
      <c r="L10" s="2" t="str">
        <f t="shared" si="1"/>
        <v/>
      </c>
      <c r="M10" s="2" t="str">
        <f t="shared" si="2"/>
        <v/>
      </c>
      <c r="N10" s="2" t="str">
        <f t="shared" si="3"/>
        <v/>
      </c>
      <c r="O10" s="2" t="str">
        <f t="shared" si="4"/>
        <v/>
      </c>
      <c r="P10" s="2" t="str">
        <f t="shared" si="5"/>
        <v/>
      </c>
      <c r="Q10" s="2" t="str">
        <f t="shared" si="6"/>
        <v/>
      </c>
      <c r="R10" s="2" t="str">
        <f t="shared" si="7"/>
        <v/>
      </c>
      <c r="S10" s="2" t="str">
        <f t="shared" si="8"/>
        <v/>
      </c>
      <c r="T10" s="2" t="str">
        <f t="shared" si="9"/>
        <v/>
      </c>
      <c r="U10" s="2" t="str">
        <f t="shared" si="11"/>
        <v/>
      </c>
      <c r="V10" s="2" t="str">
        <f t="shared" si="10"/>
        <v/>
      </c>
      <c r="X10" t="b">
        <v>0</v>
      </c>
      <c r="Y10" t="b">
        <v>0</v>
      </c>
      <c r="Z10" t="b">
        <v>0</v>
      </c>
      <c r="AA10" t="b">
        <v>0</v>
      </c>
      <c r="AB10" t="b">
        <v>0</v>
      </c>
      <c r="AC10" t="b">
        <v>0</v>
      </c>
      <c r="AD10" t="b">
        <v>0</v>
      </c>
      <c r="AE10" t="b">
        <v>0</v>
      </c>
      <c r="AF10">
        <f>'Enrollment Form'!R10</f>
        <v>0</v>
      </c>
      <c r="AG10" t="b">
        <v>0</v>
      </c>
      <c r="AH10">
        <f>'Enrollment Form'!F10</f>
        <v>0</v>
      </c>
    </row>
    <row r="11" spans="1:34" x14ac:dyDescent="0.25">
      <c r="A11" t="str">
        <f>LOWER(CONCATENATE('Enrollment Form'!$A11,"_",'Enrollment Form'!$B11))</f>
        <v>_</v>
      </c>
      <c r="B11">
        <f>'Enrollment Form'!$A11</f>
        <v>0</v>
      </c>
      <c r="C11">
        <f>'Enrollment Form'!$B11</f>
        <v>0</v>
      </c>
      <c r="D11">
        <f>'Enrollment Form'!$D11</f>
        <v>0</v>
      </c>
      <c r="E11">
        <f>'Enrollment Form'!$E11</f>
        <v>0</v>
      </c>
      <c r="F11">
        <f>'Enrollment Form'!$F11</f>
        <v>0</v>
      </c>
      <c r="G11">
        <f>'THERIGY Pharmacy Details'!$B$1</f>
        <v>0</v>
      </c>
      <c r="H11">
        <f>'THERIGY Pharmacy Details'!$B$2</f>
        <v>0</v>
      </c>
      <c r="I11" t="str">
        <f t="shared" si="0"/>
        <v/>
      </c>
      <c r="J11">
        <f>'THERIGY Pharmacy Details'!$B$3</f>
        <v>0</v>
      </c>
      <c r="K11" t="s">
        <v>35</v>
      </c>
      <c r="L11" s="2" t="str">
        <f t="shared" si="1"/>
        <v/>
      </c>
      <c r="M11" s="2" t="str">
        <f t="shared" si="2"/>
        <v/>
      </c>
      <c r="N11" s="2" t="str">
        <f t="shared" si="3"/>
        <v/>
      </c>
      <c r="O11" s="2" t="str">
        <f t="shared" si="4"/>
        <v/>
      </c>
      <c r="P11" s="2" t="str">
        <f t="shared" si="5"/>
        <v/>
      </c>
      <c r="Q11" s="2" t="str">
        <f t="shared" si="6"/>
        <v/>
      </c>
      <c r="R11" s="2" t="str">
        <f t="shared" si="7"/>
        <v/>
      </c>
      <c r="S11" s="2" t="str">
        <f t="shared" si="8"/>
        <v/>
      </c>
      <c r="T11" s="2" t="str">
        <f t="shared" si="9"/>
        <v/>
      </c>
      <c r="U11" s="2" t="str">
        <f t="shared" si="11"/>
        <v/>
      </c>
      <c r="V11" s="2" t="str">
        <f t="shared" si="10"/>
        <v/>
      </c>
      <c r="X11" t="b">
        <v>0</v>
      </c>
      <c r="Y11" t="b">
        <v>0</v>
      </c>
      <c r="Z11" t="b">
        <v>0</v>
      </c>
      <c r="AA11" t="b">
        <v>0</v>
      </c>
      <c r="AB11" t="b">
        <v>0</v>
      </c>
      <c r="AC11" t="b">
        <v>0</v>
      </c>
      <c r="AD11" t="b">
        <v>0</v>
      </c>
      <c r="AE11" t="b">
        <v>0</v>
      </c>
      <c r="AF11">
        <f>'Enrollment Form'!R11</f>
        <v>0</v>
      </c>
      <c r="AG11" t="b">
        <v>0</v>
      </c>
      <c r="AH11">
        <f>'Enrollment Form'!F11</f>
        <v>0</v>
      </c>
    </row>
    <row r="12" spans="1:34" x14ac:dyDescent="0.25">
      <c r="A12" t="str">
        <f>LOWER(CONCATENATE('Enrollment Form'!$A12,"_",'Enrollment Form'!$B12))</f>
        <v>_</v>
      </c>
      <c r="B12">
        <f>'Enrollment Form'!$A12</f>
        <v>0</v>
      </c>
      <c r="C12">
        <f>'Enrollment Form'!$B12</f>
        <v>0</v>
      </c>
      <c r="D12">
        <f>'Enrollment Form'!$D12</f>
        <v>0</v>
      </c>
      <c r="E12">
        <f>'Enrollment Form'!$E12</f>
        <v>0</v>
      </c>
      <c r="F12">
        <f>'Enrollment Form'!$F12</f>
        <v>0</v>
      </c>
      <c r="G12">
        <f>'THERIGY Pharmacy Details'!$B$1</f>
        <v>0</v>
      </c>
      <c r="H12">
        <f>'THERIGY Pharmacy Details'!$B$2</f>
        <v>0</v>
      </c>
      <c r="I12" t="str">
        <f t="shared" si="0"/>
        <v/>
      </c>
      <c r="J12">
        <f>'THERIGY Pharmacy Details'!$B$3</f>
        <v>0</v>
      </c>
      <c r="K12" t="s">
        <v>35</v>
      </c>
      <c r="L12" s="2" t="str">
        <f t="shared" si="1"/>
        <v/>
      </c>
      <c r="M12" s="2" t="str">
        <f t="shared" si="2"/>
        <v/>
      </c>
      <c r="N12" s="2" t="str">
        <f t="shared" si="3"/>
        <v/>
      </c>
      <c r="O12" s="2" t="str">
        <f t="shared" si="4"/>
        <v/>
      </c>
      <c r="P12" s="2" t="str">
        <f t="shared" si="5"/>
        <v/>
      </c>
      <c r="Q12" s="2" t="str">
        <f t="shared" si="6"/>
        <v/>
      </c>
      <c r="R12" s="2" t="str">
        <f t="shared" si="7"/>
        <v/>
      </c>
      <c r="S12" s="2" t="str">
        <f t="shared" si="8"/>
        <v/>
      </c>
      <c r="T12" s="2" t="str">
        <f t="shared" si="9"/>
        <v/>
      </c>
      <c r="U12" s="2" t="str">
        <f t="shared" si="11"/>
        <v/>
      </c>
      <c r="V12" s="2" t="str">
        <f t="shared" si="10"/>
        <v/>
      </c>
      <c r="X12" t="b">
        <v>0</v>
      </c>
      <c r="Y12" t="b">
        <v>0</v>
      </c>
      <c r="Z12" t="b">
        <v>0</v>
      </c>
      <c r="AA12" t="b">
        <v>0</v>
      </c>
      <c r="AB12" t="b">
        <v>0</v>
      </c>
      <c r="AC12" t="b">
        <v>0</v>
      </c>
      <c r="AD12" t="b">
        <v>0</v>
      </c>
      <c r="AE12" t="b">
        <v>0</v>
      </c>
      <c r="AF12">
        <f>'Enrollment Form'!R12</f>
        <v>0</v>
      </c>
      <c r="AG12" t="b">
        <v>0</v>
      </c>
      <c r="AH12">
        <f>'Enrollment Form'!F12</f>
        <v>0</v>
      </c>
    </row>
    <row r="13" spans="1:34" x14ac:dyDescent="0.25">
      <c r="A13" t="str">
        <f>LOWER(CONCATENATE('Enrollment Form'!$A13,"_",'Enrollment Form'!$B13))</f>
        <v>_</v>
      </c>
      <c r="B13">
        <f>'Enrollment Form'!$A13</f>
        <v>0</v>
      </c>
      <c r="C13">
        <f>'Enrollment Form'!$B13</f>
        <v>0</v>
      </c>
      <c r="D13">
        <f>'Enrollment Form'!$D13</f>
        <v>0</v>
      </c>
      <c r="E13">
        <f>'Enrollment Form'!$E13</f>
        <v>0</v>
      </c>
      <c r="F13">
        <f>'Enrollment Form'!$F13</f>
        <v>0</v>
      </c>
      <c r="G13">
        <f>'THERIGY Pharmacy Details'!$B$1</f>
        <v>0</v>
      </c>
      <c r="H13">
        <f>'THERIGY Pharmacy Details'!$B$2</f>
        <v>0</v>
      </c>
      <c r="I13" t="str">
        <f t="shared" si="0"/>
        <v/>
      </c>
      <c r="J13">
        <f>'THERIGY Pharmacy Details'!$B$3</f>
        <v>0</v>
      </c>
      <c r="K13" t="s">
        <v>35</v>
      </c>
      <c r="L13" s="2" t="str">
        <f t="shared" si="1"/>
        <v/>
      </c>
      <c r="M13" s="2" t="str">
        <f t="shared" si="2"/>
        <v/>
      </c>
      <c r="N13" s="2" t="str">
        <f t="shared" si="3"/>
        <v/>
      </c>
      <c r="O13" s="2" t="str">
        <f t="shared" si="4"/>
        <v/>
      </c>
      <c r="P13" s="2" t="str">
        <f t="shared" si="5"/>
        <v/>
      </c>
      <c r="Q13" s="2" t="str">
        <f t="shared" si="6"/>
        <v/>
      </c>
      <c r="R13" s="2" t="str">
        <f t="shared" si="7"/>
        <v/>
      </c>
      <c r="S13" s="2" t="str">
        <f t="shared" si="8"/>
        <v/>
      </c>
      <c r="T13" s="2" t="str">
        <f t="shared" si="9"/>
        <v/>
      </c>
      <c r="U13" s="2" t="str">
        <f t="shared" si="11"/>
        <v/>
      </c>
      <c r="V13" s="2" t="str">
        <f t="shared" si="10"/>
        <v/>
      </c>
      <c r="X13" t="b">
        <v>0</v>
      </c>
      <c r="Y13" t="b">
        <v>0</v>
      </c>
      <c r="Z13" t="b">
        <v>0</v>
      </c>
      <c r="AA13" t="b">
        <v>0</v>
      </c>
      <c r="AB13" t="b">
        <v>0</v>
      </c>
      <c r="AC13" t="b">
        <v>0</v>
      </c>
      <c r="AD13" t="b">
        <v>0</v>
      </c>
      <c r="AE13" t="b">
        <v>0</v>
      </c>
      <c r="AF13">
        <f>'Enrollment Form'!R13</f>
        <v>0</v>
      </c>
      <c r="AG13" t="b">
        <v>0</v>
      </c>
      <c r="AH13">
        <f>'Enrollment Form'!F13</f>
        <v>0</v>
      </c>
    </row>
    <row r="14" spans="1:34" x14ac:dyDescent="0.25">
      <c r="A14" t="str">
        <f>LOWER(CONCATENATE('Enrollment Form'!$A14,"_",'Enrollment Form'!$B14))</f>
        <v>_</v>
      </c>
      <c r="B14">
        <f>'Enrollment Form'!$A14</f>
        <v>0</v>
      </c>
      <c r="C14">
        <f>'Enrollment Form'!$B14</f>
        <v>0</v>
      </c>
      <c r="D14">
        <f>'Enrollment Form'!$D14</f>
        <v>0</v>
      </c>
      <c r="E14">
        <f>'Enrollment Form'!$E14</f>
        <v>0</v>
      </c>
      <c r="F14">
        <f>'Enrollment Form'!$F14</f>
        <v>0</v>
      </c>
      <c r="G14">
        <f>'THERIGY Pharmacy Details'!$B$1</f>
        <v>0</v>
      </c>
      <c r="H14">
        <f>'THERIGY Pharmacy Details'!$B$2</f>
        <v>0</v>
      </c>
      <c r="I14" t="str">
        <f t="shared" si="0"/>
        <v/>
      </c>
      <c r="J14">
        <f>'THERIGY Pharmacy Details'!$B$3</f>
        <v>0</v>
      </c>
      <c r="K14" t="s">
        <v>35</v>
      </c>
      <c r="L14" s="2" t="str">
        <f t="shared" si="1"/>
        <v/>
      </c>
      <c r="M14" s="2" t="str">
        <f t="shared" si="2"/>
        <v/>
      </c>
      <c r="N14" s="2" t="str">
        <f t="shared" si="3"/>
        <v/>
      </c>
      <c r="O14" s="2" t="str">
        <f t="shared" si="4"/>
        <v/>
      </c>
      <c r="P14" s="2" t="str">
        <f t="shared" si="5"/>
        <v/>
      </c>
      <c r="Q14" s="2" t="str">
        <f t="shared" si="6"/>
        <v/>
      </c>
      <c r="R14" s="2" t="str">
        <f t="shared" si="7"/>
        <v/>
      </c>
      <c r="S14" s="2" t="str">
        <f t="shared" si="8"/>
        <v/>
      </c>
      <c r="T14" s="2" t="str">
        <f t="shared" si="9"/>
        <v/>
      </c>
      <c r="U14" s="2" t="str">
        <f t="shared" si="11"/>
        <v/>
      </c>
      <c r="V14" s="2" t="str">
        <f t="shared" si="10"/>
        <v/>
      </c>
      <c r="X14" t="b">
        <v>0</v>
      </c>
      <c r="Y14" t="b">
        <v>0</v>
      </c>
      <c r="Z14" t="b">
        <v>0</v>
      </c>
      <c r="AA14" t="b">
        <v>0</v>
      </c>
      <c r="AB14" t="b">
        <v>0</v>
      </c>
      <c r="AC14" t="b">
        <v>0</v>
      </c>
      <c r="AD14" t="b">
        <v>0</v>
      </c>
      <c r="AE14" t="b">
        <v>0</v>
      </c>
      <c r="AF14">
        <f>'Enrollment Form'!R14</f>
        <v>0</v>
      </c>
      <c r="AG14" t="b">
        <v>0</v>
      </c>
      <c r="AH14">
        <f>'Enrollment Form'!F14</f>
        <v>0</v>
      </c>
    </row>
    <row r="15" spans="1:34" x14ac:dyDescent="0.25">
      <c r="A15" t="str">
        <f>LOWER(CONCATENATE('Enrollment Form'!$A15,"_",'Enrollment Form'!$B15))</f>
        <v>_</v>
      </c>
      <c r="B15">
        <f>'Enrollment Form'!$A15</f>
        <v>0</v>
      </c>
      <c r="C15">
        <f>'Enrollment Form'!$B15</f>
        <v>0</v>
      </c>
      <c r="D15">
        <f>'Enrollment Form'!$D15</f>
        <v>0</v>
      </c>
      <c r="E15">
        <f>'Enrollment Form'!$E15</f>
        <v>0</v>
      </c>
      <c r="F15">
        <f>'Enrollment Form'!$F15</f>
        <v>0</v>
      </c>
      <c r="G15">
        <f>'THERIGY Pharmacy Details'!$B$1</f>
        <v>0</v>
      </c>
      <c r="H15">
        <f>'THERIGY Pharmacy Details'!$B$2</f>
        <v>0</v>
      </c>
      <c r="I15" t="str">
        <f t="shared" si="0"/>
        <v/>
      </c>
      <c r="J15">
        <f>'THERIGY Pharmacy Details'!$B$3</f>
        <v>0</v>
      </c>
      <c r="K15" t="s">
        <v>35</v>
      </c>
      <c r="L15" s="2" t="str">
        <f t="shared" si="1"/>
        <v/>
      </c>
      <c r="M15" s="2" t="str">
        <f t="shared" si="2"/>
        <v/>
      </c>
      <c r="N15" s="2" t="str">
        <f t="shared" si="3"/>
        <v/>
      </c>
      <c r="O15" s="2" t="str">
        <f t="shared" si="4"/>
        <v/>
      </c>
      <c r="P15" s="2" t="str">
        <f t="shared" si="5"/>
        <v/>
      </c>
      <c r="Q15" s="2" t="str">
        <f t="shared" si="6"/>
        <v/>
      </c>
      <c r="R15" s="2" t="str">
        <f t="shared" si="7"/>
        <v/>
      </c>
      <c r="S15" s="2" t="str">
        <f t="shared" si="8"/>
        <v/>
      </c>
      <c r="T15" s="2" t="str">
        <f t="shared" si="9"/>
        <v/>
      </c>
      <c r="U15" s="2" t="str">
        <f t="shared" si="11"/>
        <v/>
      </c>
      <c r="V15" s="2" t="str">
        <f t="shared" si="10"/>
        <v/>
      </c>
      <c r="X15" t="b">
        <v>0</v>
      </c>
      <c r="Y15" t="b">
        <v>0</v>
      </c>
      <c r="Z15" t="b">
        <v>0</v>
      </c>
      <c r="AA15" t="b">
        <v>0</v>
      </c>
      <c r="AB15" t="b">
        <v>0</v>
      </c>
      <c r="AC15" t="b">
        <v>0</v>
      </c>
      <c r="AD15" t="b">
        <v>0</v>
      </c>
      <c r="AE15" t="b">
        <v>0</v>
      </c>
      <c r="AF15">
        <f>'Enrollment Form'!R15</f>
        <v>0</v>
      </c>
      <c r="AG15" t="b">
        <v>0</v>
      </c>
      <c r="AH15">
        <f>'Enrollment Form'!F15</f>
        <v>0</v>
      </c>
    </row>
    <row r="16" spans="1:34" x14ac:dyDescent="0.25">
      <c r="A16" t="str">
        <f>LOWER(CONCATENATE('Enrollment Form'!$A16,"_",'Enrollment Form'!$B16))</f>
        <v>_</v>
      </c>
      <c r="B16">
        <f>'Enrollment Form'!$A16</f>
        <v>0</v>
      </c>
      <c r="C16">
        <f>'Enrollment Form'!$B16</f>
        <v>0</v>
      </c>
      <c r="D16">
        <f>'Enrollment Form'!$D16</f>
        <v>0</v>
      </c>
      <c r="E16">
        <f>'Enrollment Form'!$E16</f>
        <v>0</v>
      </c>
      <c r="F16">
        <f>'Enrollment Form'!$F16</f>
        <v>0</v>
      </c>
      <c r="G16">
        <f>'THERIGY Pharmacy Details'!$B$1</f>
        <v>0</v>
      </c>
      <c r="H16">
        <f>'THERIGY Pharmacy Details'!$B$2</f>
        <v>0</v>
      </c>
      <c r="I16" t="str">
        <f t="shared" ref="I16:I25" si="12">IF(AG16=TRUE,H16,"")</f>
        <v/>
      </c>
      <c r="J16">
        <f>'THERIGY Pharmacy Details'!$B$3</f>
        <v>0</v>
      </c>
      <c r="K16" t="s">
        <v>35</v>
      </c>
      <c r="L16" s="2" t="str">
        <f t="shared" si="1"/>
        <v/>
      </c>
      <c r="M16" s="2" t="str">
        <f t="shared" si="2"/>
        <v/>
      </c>
      <c r="N16" s="2" t="str">
        <f t="shared" si="3"/>
        <v/>
      </c>
      <c r="O16" s="2" t="str">
        <f t="shared" si="4"/>
        <v/>
      </c>
      <c r="P16" s="2" t="str">
        <f t="shared" si="5"/>
        <v/>
      </c>
      <c r="Q16" s="2" t="str">
        <f t="shared" si="6"/>
        <v/>
      </c>
      <c r="R16" s="2" t="str">
        <f t="shared" si="7"/>
        <v/>
      </c>
      <c r="S16" s="2" t="str">
        <f t="shared" si="8"/>
        <v/>
      </c>
      <c r="T16" s="2" t="str">
        <f t="shared" ref="T16:T25" si="13">IF(AF16="CPR+","STM-301",IF(AF16="Rx30","STM-302",IF(AF16="PDX","STM-303",IF(AF16="EnterpriseRx","STM-304",IF(AF16="CareTend","STM-305",IF(AF16="PioneerRx","STM-306",IF(AF16="NewLeaf","STM-308","")))))))</f>
        <v/>
      </c>
      <c r="U16" s="2" t="str">
        <f t="shared" ref="U16:U25" si="14">IF(AG16=TRUE,"STM-100B","")</f>
        <v/>
      </c>
      <c r="V16" s="2" t="str">
        <f t="shared" ref="V16:V25" si="15">IF(AH16="Pharmacy Administrator","STM-401",IF(AH16="Pharmacist/Clinician","STM-402",IF(AH16="Pharmacy Technician","STM-403",IF(AH16="PCC or PCA","STM-404",IF(AH16="Data Analyst","STM-405",IF(AH16="IT Support","STM-406",""))))))</f>
        <v/>
      </c>
      <c r="X16" t="b">
        <v>0</v>
      </c>
      <c r="Y16" t="b">
        <v>0</v>
      </c>
      <c r="Z16" t="b">
        <v>0</v>
      </c>
      <c r="AA16" t="b">
        <v>0</v>
      </c>
      <c r="AB16" t="b">
        <v>0</v>
      </c>
      <c r="AC16" t="b">
        <v>0</v>
      </c>
      <c r="AD16" t="b">
        <v>0</v>
      </c>
      <c r="AE16" t="b">
        <v>0</v>
      </c>
      <c r="AF16">
        <f>'Enrollment Form'!R16</f>
        <v>0</v>
      </c>
      <c r="AG16" t="b">
        <v>0</v>
      </c>
      <c r="AH16">
        <f>'Enrollment Form'!F16</f>
        <v>0</v>
      </c>
    </row>
    <row r="17" spans="1:34" x14ac:dyDescent="0.25">
      <c r="A17" t="str">
        <f>LOWER(CONCATENATE('Enrollment Form'!$A17,"_",'Enrollment Form'!$B17))</f>
        <v>_</v>
      </c>
      <c r="B17">
        <f>'Enrollment Form'!$A17</f>
        <v>0</v>
      </c>
      <c r="C17">
        <f>'Enrollment Form'!$B17</f>
        <v>0</v>
      </c>
      <c r="D17">
        <f>'Enrollment Form'!$D17</f>
        <v>0</v>
      </c>
      <c r="E17">
        <f>'Enrollment Form'!$E17</f>
        <v>0</v>
      </c>
      <c r="F17">
        <f>'Enrollment Form'!$F17</f>
        <v>0</v>
      </c>
      <c r="G17">
        <f>'THERIGY Pharmacy Details'!$B$1</f>
        <v>0</v>
      </c>
      <c r="H17">
        <f>'THERIGY Pharmacy Details'!$B$2</f>
        <v>0</v>
      </c>
      <c r="I17" t="str">
        <f t="shared" si="12"/>
        <v/>
      </c>
      <c r="J17">
        <f>'THERIGY Pharmacy Details'!$B$3</f>
        <v>0</v>
      </c>
      <c r="K17" t="s">
        <v>35</v>
      </c>
      <c r="L17" s="2" t="str">
        <f t="shared" si="1"/>
        <v/>
      </c>
      <c r="M17" s="2" t="str">
        <f t="shared" si="2"/>
        <v/>
      </c>
      <c r="N17" s="2" t="str">
        <f t="shared" si="3"/>
        <v/>
      </c>
      <c r="O17" s="2" t="str">
        <f t="shared" si="4"/>
        <v/>
      </c>
      <c r="P17" s="2" t="str">
        <f t="shared" si="5"/>
        <v/>
      </c>
      <c r="Q17" s="2" t="str">
        <f t="shared" si="6"/>
        <v/>
      </c>
      <c r="R17" s="2" t="str">
        <f t="shared" si="7"/>
        <v/>
      </c>
      <c r="S17" s="2" t="str">
        <f t="shared" si="8"/>
        <v/>
      </c>
      <c r="T17" s="2" t="str">
        <f t="shared" si="13"/>
        <v/>
      </c>
      <c r="U17" s="2" t="str">
        <f t="shared" si="14"/>
        <v/>
      </c>
      <c r="V17" s="2" t="str">
        <f t="shared" si="15"/>
        <v/>
      </c>
      <c r="X17" t="b">
        <v>0</v>
      </c>
      <c r="Y17" t="b">
        <v>0</v>
      </c>
      <c r="Z17" t="b">
        <v>0</v>
      </c>
      <c r="AA17" t="b">
        <v>0</v>
      </c>
      <c r="AB17" t="b">
        <v>0</v>
      </c>
      <c r="AC17" t="b">
        <v>0</v>
      </c>
      <c r="AD17" t="b">
        <v>0</v>
      </c>
      <c r="AE17" t="b">
        <v>0</v>
      </c>
      <c r="AF17">
        <f>'Enrollment Form'!R17</f>
        <v>0</v>
      </c>
      <c r="AG17" t="b">
        <v>0</v>
      </c>
      <c r="AH17">
        <f>'Enrollment Form'!F17</f>
        <v>0</v>
      </c>
    </row>
    <row r="18" spans="1:34" x14ac:dyDescent="0.25">
      <c r="A18" t="str">
        <f>LOWER(CONCATENATE('Enrollment Form'!$A18,"_",'Enrollment Form'!$B18))</f>
        <v>_</v>
      </c>
      <c r="B18">
        <f>'Enrollment Form'!$A18</f>
        <v>0</v>
      </c>
      <c r="C18">
        <f>'Enrollment Form'!$B18</f>
        <v>0</v>
      </c>
      <c r="D18">
        <f>'Enrollment Form'!$D18</f>
        <v>0</v>
      </c>
      <c r="E18">
        <f>'Enrollment Form'!$E18</f>
        <v>0</v>
      </c>
      <c r="F18">
        <f>'Enrollment Form'!$F18</f>
        <v>0</v>
      </c>
      <c r="G18">
        <f>'THERIGY Pharmacy Details'!$B$1</f>
        <v>0</v>
      </c>
      <c r="H18">
        <f>'THERIGY Pharmacy Details'!$B$2</f>
        <v>0</v>
      </c>
      <c r="I18" t="str">
        <f t="shared" si="12"/>
        <v/>
      </c>
      <c r="J18">
        <f>'THERIGY Pharmacy Details'!$B$3</f>
        <v>0</v>
      </c>
      <c r="K18" t="s">
        <v>35</v>
      </c>
      <c r="L18" s="2" t="str">
        <f t="shared" si="1"/>
        <v/>
      </c>
      <c r="M18" s="2" t="str">
        <f t="shared" si="2"/>
        <v/>
      </c>
      <c r="N18" s="2" t="str">
        <f t="shared" si="3"/>
        <v/>
      </c>
      <c r="O18" s="2" t="str">
        <f t="shared" si="4"/>
        <v/>
      </c>
      <c r="P18" s="2" t="str">
        <f t="shared" si="5"/>
        <v/>
      </c>
      <c r="Q18" s="2" t="str">
        <f t="shared" si="6"/>
        <v/>
      </c>
      <c r="R18" s="2" t="str">
        <f t="shared" si="7"/>
        <v/>
      </c>
      <c r="S18" s="2" t="str">
        <f t="shared" si="8"/>
        <v/>
      </c>
      <c r="T18" s="2" t="str">
        <f t="shared" si="13"/>
        <v/>
      </c>
      <c r="U18" s="2" t="str">
        <f t="shared" si="14"/>
        <v/>
      </c>
      <c r="V18" s="2" t="str">
        <f t="shared" si="15"/>
        <v/>
      </c>
      <c r="X18" t="b">
        <v>0</v>
      </c>
      <c r="Y18" t="b">
        <v>0</v>
      </c>
      <c r="Z18" t="b">
        <v>0</v>
      </c>
      <c r="AA18" t="b">
        <v>0</v>
      </c>
      <c r="AB18" t="b">
        <v>0</v>
      </c>
      <c r="AC18" t="b">
        <v>0</v>
      </c>
      <c r="AD18" t="b">
        <v>0</v>
      </c>
      <c r="AE18" t="b">
        <v>0</v>
      </c>
      <c r="AF18">
        <f>'Enrollment Form'!R18</f>
        <v>0</v>
      </c>
      <c r="AG18" t="b">
        <v>0</v>
      </c>
      <c r="AH18">
        <f>'Enrollment Form'!F18</f>
        <v>0</v>
      </c>
    </row>
    <row r="19" spans="1:34" x14ac:dyDescent="0.25">
      <c r="A19" t="str">
        <f>LOWER(CONCATENATE('Enrollment Form'!$A19,"_",'Enrollment Form'!$B19))</f>
        <v>_</v>
      </c>
      <c r="B19">
        <f>'Enrollment Form'!$A19</f>
        <v>0</v>
      </c>
      <c r="C19">
        <f>'Enrollment Form'!$B19</f>
        <v>0</v>
      </c>
      <c r="D19">
        <f>'Enrollment Form'!$D19</f>
        <v>0</v>
      </c>
      <c r="E19">
        <f>'Enrollment Form'!$E19</f>
        <v>0</v>
      </c>
      <c r="F19">
        <f>'Enrollment Form'!$F19</f>
        <v>0</v>
      </c>
      <c r="G19">
        <f>'THERIGY Pharmacy Details'!$B$1</f>
        <v>0</v>
      </c>
      <c r="H19">
        <f>'THERIGY Pharmacy Details'!$B$2</f>
        <v>0</v>
      </c>
      <c r="I19" t="str">
        <f t="shared" si="12"/>
        <v/>
      </c>
      <c r="J19">
        <f>'THERIGY Pharmacy Details'!$B$3</f>
        <v>0</v>
      </c>
      <c r="K19" t="s">
        <v>35</v>
      </c>
      <c r="L19" s="2" t="str">
        <f t="shared" si="1"/>
        <v/>
      </c>
      <c r="M19" s="2" t="str">
        <f t="shared" si="2"/>
        <v/>
      </c>
      <c r="N19" s="2" t="str">
        <f t="shared" si="3"/>
        <v/>
      </c>
      <c r="O19" s="2" t="str">
        <f t="shared" si="4"/>
        <v/>
      </c>
      <c r="P19" s="2" t="str">
        <f t="shared" si="5"/>
        <v/>
      </c>
      <c r="Q19" s="2" t="str">
        <f t="shared" si="6"/>
        <v/>
      </c>
      <c r="R19" s="2" t="str">
        <f t="shared" si="7"/>
        <v/>
      </c>
      <c r="S19" s="2" t="str">
        <f t="shared" si="8"/>
        <v/>
      </c>
      <c r="T19" s="2" t="str">
        <f t="shared" si="13"/>
        <v/>
      </c>
      <c r="U19" s="2" t="str">
        <f t="shared" si="14"/>
        <v/>
      </c>
      <c r="V19" s="2" t="str">
        <f t="shared" si="15"/>
        <v/>
      </c>
      <c r="X19" t="b">
        <v>0</v>
      </c>
      <c r="Y19" t="b">
        <v>0</v>
      </c>
      <c r="Z19" t="b">
        <v>0</v>
      </c>
      <c r="AA19" t="b">
        <v>0</v>
      </c>
      <c r="AB19" t="b">
        <v>0</v>
      </c>
      <c r="AC19" t="b">
        <v>0</v>
      </c>
      <c r="AD19" t="b">
        <v>0</v>
      </c>
      <c r="AE19" t="b">
        <v>0</v>
      </c>
      <c r="AF19">
        <f>'Enrollment Form'!R19</f>
        <v>0</v>
      </c>
      <c r="AG19" t="b">
        <v>0</v>
      </c>
      <c r="AH19">
        <f>'Enrollment Form'!F19</f>
        <v>0</v>
      </c>
    </row>
    <row r="20" spans="1:34" x14ac:dyDescent="0.25">
      <c r="A20" t="str">
        <f>LOWER(CONCATENATE('Enrollment Form'!$A20,"_",'Enrollment Form'!$B20))</f>
        <v>_</v>
      </c>
      <c r="B20">
        <f>'Enrollment Form'!$A20</f>
        <v>0</v>
      </c>
      <c r="C20">
        <f>'Enrollment Form'!$B20</f>
        <v>0</v>
      </c>
      <c r="D20">
        <f>'Enrollment Form'!$D20</f>
        <v>0</v>
      </c>
      <c r="E20">
        <f>'Enrollment Form'!$E20</f>
        <v>0</v>
      </c>
      <c r="F20">
        <f>'Enrollment Form'!$F20</f>
        <v>0</v>
      </c>
      <c r="G20">
        <f>'THERIGY Pharmacy Details'!$B$1</f>
        <v>0</v>
      </c>
      <c r="H20">
        <f>'THERIGY Pharmacy Details'!$B$2</f>
        <v>0</v>
      </c>
      <c r="I20" t="str">
        <f t="shared" si="12"/>
        <v/>
      </c>
      <c r="J20">
        <f>'THERIGY Pharmacy Details'!$B$3</f>
        <v>0</v>
      </c>
      <c r="K20" t="s">
        <v>35</v>
      </c>
      <c r="L20" s="2" t="str">
        <f t="shared" si="1"/>
        <v/>
      </c>
      <c r="M20" s="2" t="str">
        <f t="shared" si="2"/>
        <v/>
      </c>
      <c r="N20" s="2" t="str">
        <f t="shared" si="3"/>
        <v/>
      </c>
      <c r="O20" s="2" t="str">
        <f t="shared" si="4"/>
        <v/>
      </c>
      <c r="P20" s="2" t="str">
        <f t="shared" si="5"/>
        <v/>
      </c>
      <c r="Q20" s="2" t="str">
        <f t="shared" si="6"/>
        <v/>
      </c>
      <c r="R20" s="2" t="str">
        <f t="shared" si="7"/>
        <v/>
      </c>
      <c r="S20" s="2" t="str">
        <f t="shared" si="8"/>
        <v/>
      </c>
      <c r="T20" s="2" t="str">
        <f t="shared" si="13"/>
        <v/>
      </c>
      <c r="U20" s="2" t="str">
        <f t="shared" si="14"/>
        <v/>
      </c>
      <c r="V20" s="2" t="str">
        <f t="shared" si="15"/>
        <v/>
      </c>
      <c r="X20" t="b">
        <v>0</v>
      </c>
      <c r="Y20" t="b">
        <v>0</v>
      </c>
      <c r="Z20" t="b">
        <v>0</v>
      </c>
      <c r="AA20" t="b">
        <v>0</v>
      </c>
      <c r="AB20" t="b">
        <v>0</v>
      </c>
      <c r="AC20" t="b">
        <v>0</v>
      </c>
      <c r="AD20" t="b">
        <v>0</v>
      </c>
      <c r="AE20" t="b">
        <v>0</v>
      </c>
      <c r="AF20">
        <f>'Enrollment Form'!R20</f>
        <v>0</v>
      </c>
      <c r="AG20" t="b">
        <v>0</v>
      </c>
      <c r="AH20">
        <f>'Enrollment Form'!F20</f>
        <v>0</v>
      </c>
    </row>
    <row r="21" spans="1:34" x14ac:dyDescent="0.25">
      <c r="A21" t="str">
        <f>LOWER(CONCATENATE('Enrollment Form'!$A21,"_",'Enrollment Form'!$B21))</f>
        <v>_</v>
      </c>
      <c r="B21">
        <f>'Enrollment Form'!$A21</f>
        <v>0</v>
      </c>
      <c r="C21">
        <f>'Enrollment Form'!$B21</f>
        <v>0</v>
      </c>
      <c r="D21">
        <f>'Enrollment Form'!$D21</f>
        <v>0</v>
      </c>
      <c r="E21">
        <f>'Enrollment Form'!$E21</f>
        <v>0</v>
      </c>
      <c r="F21">
        <f>'Enrollment Form'!$F21</f>
        <v>0</v>
      </c>
      <c r="G21">
        <f>'THERIGY Pharmacy Details'!$B$1</f>
        <v>0</v>
      </c>
      <c r="H21">
        <f>'THERIGY Pharmacy Details'!$B$2</f>
        <v>0</v>
      </c>
      <c r="I21" t="str">
        <f t="shared" si="12"/>
        <v/>
      </c>
      <c r="J21">
        <f>'THERIGY Pharmacy Details'!$B$3</f>
        <v>0</v>
      </c>
      <c r="K21" t="s">
        <v>35</v>
      </c>
      <c r="L21" s="2" t="str">
        <f t="shared" si="1"/>
        <v/>
      </c>
      <c r="M21" s="2" t="str">
        <f t="shared" si="2"/>
        <v/>
      </c>
      <c r="N21" s="2" t="str">
        <f t="shared" si="3"/>
        <v/>
      </c>
      <c r="O21" s="2" t="str">
        <f t="shared" si="4"/>
        <v/>
      </c>
      <c r="P21" s="2" t="str">
        <f t="shared" si="5"/>
        <v/>
      </c>
      <c r="Q21" s="2" t="str">
        <f t="shared" si="6"/>
        <v/>
      </c>
      <c r="R21" s="2" t="str">
        <f t="shared" si="7"/>
        <v/>
      </c>
      <c r="S21" s="2" t="str">
        <f t="shared" si="8"/>
        <v/>
      </c>
      <c r="T21" s="2" t="str">
        <f t="shared" si="13"/>
        <v/>
      </c>
      <c r="U21" s="2" t="str">
        <f t="shared" si="14"/>
        <v/>
      </c>
      <c r="V21" s="2" t="str">
        <f t="shared" si="15"/>
        <v/>
      </c>
      <c r="X21" t="b">
        <v>0</v>
      </c>
      <c r="Y21" t="b">
        <v>0</v>
      </c>
      <c r="Z21" t="b">
        <v>0</v>
      </c>
      <c r="AA21" t="b">
        <v>0</v>
      </c>
      <c r="AB21" t="b">
        <v>0</v>
      </c>
      <c r="AC21" t="b">
        <v>0</v>
      </c>
      <c r="AD21" t="b">
        <v>0</v>
      </c>
      <c r="AE21" t="b">
        <v>0</v>
      </c>
      <c r="AF21">
        <f>'Enrollment Form'!R21</f>
        <v>0</v>
      </c>
      <c r="AG21" t="b">
        <v>0</v>
      </c>
      <c r="AH21">
        <f>'Enrollment Form'!F21</f>
        <v>0</v>
      </c>
    </row>
    <row r="22" spans="1:34" x14ac:dyDescent="0.25">
      <c r="A22" t="str">
        <f>LOWER(CONCATENATE('Enrollment Form'!$A22,"_",'Enrollment Form'!$B22))</f>
        <v>_</v>
      </c>
      <c r="B22">
        <f>'Enrollment Form'!$A22</f>
        <v>0</v>
      </c>
      <c r="C22">
        <f>'Enrollment Form'!$B22</f>
        <v>0</v>
      </c>
      <c r="D22">
        <f>'Enrollment Form'!$D22</f>
        <v>0</v>
      </c>
      <c r="E22">
        <f>'Enrollment Form'!$E22</f>
        <v>0</v>
      </c>
      <c r="F22">
        <f>'Enrollment Form'!$F22</f>
        <v>0</v>
      </c>
      <c r="G22">
        <f>'THERIGY Pharmacy Details'!$B$1</f>
        <v>0</v>
      </c>
      <c r="H22">
        <f>'THERIGY Pharmacy Details'!$B$2</f>
        <v>0</v>
      </c>
      <c r="I22" t="str">
        <f t="shared" si="12"/>
        <v/>
      </c>
      <c r="J22">
        <f>'THERIGY Pharmacy Details'!$B$3</f>
        <v>0</v>
      </c>
      <c r="K22" t="s">
        <v>35</v>
      </c>
      <c r="L22" s="2" t="str">
        <f t="shared" si="1"/>
        <v/>
      </c>
      <c r="M22" s="2" t="str">
        <f t="shared" si="2"/>
        <v/>
      </c>
      <c r="N22" s="2" t="str">
        <f t="shared" si="3"/>
        <v/>
      </c>
      <c r="O22" s="2" t="str">
        <f t="shared" si="4"/>
        <v/>
      </c>
      <c r="P22" s="2" t="str">
        <f t="shared" si="5"/>
        <v/>
      </c>
      <c r="Q22" s="2" t="str">
        <f t="shared" si="6"/>
        <v/>
      </c>
      <c r="R22" s="2" t="str">
        <f t="shared" si="7"/>
        <v/>
      </c>
      <c r="S22" s="2" t="str">
        <f t="shared" si="8"/>
        <v/>
      </c>
      <c r="T22" s="2" t="str">
        <f t="shared" si="13"/>
        <v/>
      </c>
      <c r="U22" s="2" t="str">
        <f t="shared" si="14"/>
        <v/>
      </c>
      <c r="V22" s="2" t="str">
        <f t="shared" si="15"/>
        <v/>
      </c>
      <c r="X22" t="b">
        <v>0</v>
      </c>
      <c r="Y22" t="b">
        <v>0</v>
      </c>
      <c r="Z22" t="b">
        <v>0</v>
      </c>
      <c r="AA22" t="b">
        <v>0</v>
      </c>
      <c r="AB22" t="b">
        <v>0</v>
      </c>
      <c r="AC22" t="b">
        <v>0</v>
      </c>
      <c r="AD22" t="b">
        <v>0</v>
      </c>
      <c r="AE22" t="b">
        <v>0</v>
      </c>
      <c r="AF22">
        <f>'Enrollment Form'!R22</f>
        <v>0</v>
      </c>
      <c r="AG22" t="b">
        <v>0</v>
      </c>
      <c r="AH22">
        <f>'Enrollment Form'!F22</f>
        <v>0</v>
      </c>
    </row>
    <row r="23" spans="1:34" x14ac:dyDescent="0.25">
      <c r="A23" t="str">
        <f>LOWER(CONCATENATE('Enrollment Form'!$A23,"_",'Enrollment Form'!$B23))</f>
        <v>_</v>
      </c>
      <c r="B23">
        <f>'Enrollment Form'!$A23</f>
        <v>0</v>
      </c>
      <c r="C23">
        <f>'Enrollment Form'!$B23</f>
        <v>0</v>
      </c>
      <c r="D23">
        <f>'Enrollment Form'!$D23</f>
        <v>0</v>
      </c>
      <c r="E23">
        <f>'Enrollment Form'!$E23</f>
        <v>0</v>
      </c>
      <c r="F23">
        <f>'Enrollment Form'!$F23</f>
        <v>0</v>
      </c>
      <c r="G23">
        <f>'THERIGY Pharmacy Details'!$B$1</f>
        <v>0</v>
      </c>
      <c r="H23">
        <f>'THERIGY Pharmacy Details'!$B$2</f>
        <v>0</v>
      </c>
      <c r="I23" t="str">
        <f t="shared" si="12"/>
        <v/>
      </c>
      <c r="J23">
        <f>'THERIGY Pharmacy Details'!$B$3</f>
        <v>0</v>
      </c>
      <c r="K23" t="s">
        <v>35</v>
      </c>
      <c r="L23" s="2" t="str">
        <f t="shared" si="1"/>
        <v/>
      </c>
      <c r="M23" s="2" t="str">
        <f t="shared" si="2"/>
        <v/>
      </c>
      <c r="N23" s="2" t="str">
        <f t="shared" si="3"/>
        <v/>
      </c>
      <c r="O23" s="2" t="str">
        <f t="shared" si="4"/>
        <v/>
      </c>
      <c r="P23" s="2" t="str">
        <f t="shared" si="5"/>
        <v/>
      </c>
      <c r="Q23" s="2" t="str">
        <f t="shared" si="6"/>
        <v/>
      </c>
      <c r="R23" s="2" t="str">
        <f t="shared" si="7"/>
        <v/>
      </c>
      <c r="S23" s="2" t="str">
        <f t="shared" si="8"/>
        <v/>
      </c>
      <c r="T23" s="2" t="str">
        <f t="shared" si="13"/>
        <v/>
      </c>
      <c r="U23" s="2" t="str">
        <f t="shared" si="14"/>
        <v/>
      </c>
      <c r="V23" s="2" t="str">
        <f t="shared" si="15"/>
        <v/>
      </c>
      <c r="X23" t="b">
        <v>0</v>
      </c>
      <c r="Y23" t="b">
        <v>0</v>
      </c>
      <c r="Z23" t="b">
        <v>0</v>
      </c>
      <c r="AA23" t="b">
        <v>0</v>
      </c>
      <c r="AB23" t="b">
        <v>0</v>
      </c>
      <c r="AC23" t="b">
        <v>0</v>
      </c>
      <c r="AD23" t="b">
        <v>0</v>
      </c>
      <c r="AE23" t="b">
        <v>0</v>
      </c>
      <c r="AF23">
        <f>'Enrollment Form'!R23</f>
        <v>0</v>
      </c>
      <c r="AG23" t="b">
        <v>0</v>
      </c>
      <c r="AH23">
        <f>'Enrollment Form'!F23</f>
        <v>0</v>
      </c>
    </row>
    <row r="24" spans="1:34" x14ac:dyDescent="0.25">
      <c r="A24" t="str">
        <f>LOWER(CONCATENATE('Enrollment Form'!$A24,"_",'Enrollment Form'!$B24))</f>
        <v>_</v>
      </c>
      <c r="B24">
        <f>'Enrollment Form'!$A24</f>
        <v>0</v>
      </c>
      <c r="C24">
        <f>'Enrollment Form'!$B24</f>
        <v>0</v>
      </c>
      <c r="D24">
        <f>'Enrollment Form'!$D24</f>
        <v>0</v>
      </c>
      <c r="E24">
        <f>'Enrollment Form'!$E24</f>
        <v>0</v>
      </c>
      <c r="F24">
        <f>'Enrollment Form'!$F24</f>
        <v>0</v>
      </c>
      <c r="G24">
        <f>'THERIGY Pharmacy Details'!$B$1</f>
        <v>0</v>
      </c>
      <c r="H24">
        <f>'THERIGY Pharmacy Details'!$B$2</f>
        <v>0</v>
      </c>
      <c r="I24" t="str">
        <f t="shared" si="12"/>
        <v/>
      </c>
      <c r="J24">
        <f>'THERIGY Pharmacy Details'!$B$3</f>
        <v>0</v>
      </c>
      <c r="K24" t="s">
        <v>35</v>
      </c>
      <c r="L24" s="2" t="str">
        <f t="shared" si="1"/>
        <v/>
      </c>
      <c r="M24" s="2" t="str">
        <f t="shared" si="2"/>
        <v/>
      </c>
      <c r="N24" s="2" t="str">
        <f t="shared" si="3"/>
        <v/>
      </c>
      <c r="O24" s="2" t="str">
        <f t="shared" si="4"/>
        <v/>
      </c>
      <c r="P24" s="2" t="str">
        <f t="shared" si="5"/>
        <v/>
      </c>
      <c r="Q24" s="2" t="str">
        <f t="shared" si="6"/>
        <v/>
      </c>
      <c r="R24" s="2" t="str">
        <f t="shared" si="7"/>
        <v/>
      </c>
      <c r="S24" s="2" t="str">
        <f t="shared" si="8"/>
        <v/>
      </c>
      <c r="T24" s="2" t="str">
        <f t="shared" si="13"/>
        <v/>
      </c>
      <c r="U24" s="2" t="str">
        <f t="shared" si="14"/>
        <v/>
      </c>
      <c r="V24" s="2" t="str">
        <f t="shared" si="15"/>
        <v/>
      </c>
      <c r="X24" t="b">
        <v>0</v>
      </c>
      <c r="Y24" t="b">
        <v>0</v>
      </c>
      <c r="Z24" t="b">
        <v>0</v>
      </c>
      <c r="AA24" t="b">
        <v>0</v>
      </c>
      <c r="AB24" t="b">
        <v>0</v>
      </c>
      <c r="AC24" t="b">
        <v>0</v>
      </c>
      <c r="AD24" t="b">
        <v>0</v>
      </c>
      <c r="AE24" t="b">
        <v>0</v>
      </c>
      <c r="AF24">
        <f>'Enrollment Form'!R24</f>
        <v>0</v>
      </c>
      <c r="AG24" t="b">
        <v>0</v>
      </c>
      <c r="AH24">
        <f>'Enrollment Form'!F24</f>
        <v>0</v>
      </c>
    </row>
    <row r="25" spans="1:34" x14ac:dyDescent="0.25">
      <c r="A25" t="str">
        <f>LOWER(CONCATENATE('Enrollment Form'!$A25,"_",'Enrollment Form'!$B25))</f>
        <v>_</v>
      </c>
      <c r="B25">
        <f>'Enrollment Form'!$A25</f>
        <v>0</v>
      </c>
      <c r="C25">
        <f>'Enrollment Form'!$B25</f>
        <v>0</v>
      </c>
      <c r="D25">
        <f>'Enrollment Form'!$D25</f>
        <v>0</v>
      </c>
      <c r="E25">
        <f>'Enrollment Form'!$E25</f>
        <v>0</v>
      </c>
      <c r="F25">
        <f>'Enrollment Form'!$F25</f>
        <v>0</v>
      </c>
      <c r="G25">
        <f>'THERIGY Pharmacy Details'!$B$1</f>
        <v>0</v>
      </c>
      <c r="H25">
        <f>'THERIGY Pharmacy Details'!$B$2</f>
        <v>0</v>
      </c>
      <c r="I25" t="str">
        <f t="shared" si="12"/>
        <v/>
      </c>
      <c r="J25">
        <f>'THERIGY Pharmacy Details'!$B$3</f>
        <v>0</v>
      </c>
      <c r="K25" t="s">
        <v>35</v>
      </c>
      <c r="L25" s="2" t="str">
        <f t="shared" si="1"/>
        <v/>
      </c>
      <c r="M25" s="2" t="str">
        <f t="shared" si="2"/>
        <v/>
      </c>
      <c r="N25" s="2" t="str">
        <f t="shared" si="3"/>
        <v/>
      </c>
      <c r="O25" s="2" t="str">
        <f t="shared" si="4"/>
        <v/>
      </c>
      <c r="P25" s="2" t="str">
        <f t="shared" si="5"/>
        <v/>
      </c>
      <c r="Q25" s="2" t="str">
        <f t="shared" si="6"/>
        <v/>
      </c>
      <c r="R25" s="2" t="str">
        <f t="shared" si="7"/>
        <v/>
      </c>
      <c r="S25" s="2" t="str">
        <f t="shared" si="8"/>
        <v/>
      </c>
      <c r="T25" s="2" t="str">
        <f t="shared" si="13"/>
        <v/>
      </c>
      <c r="U25" s="2" t="str">
        <f t="shared" si="14"/>
        <v/>
      </c>
      <c r="V25" s="2" t="str">
        <f t="shared" si="15"/>
        <v/>
      </c>
      <c r="X25" t="b">
        <v>0</v>
      </c>
      <c r="Y25" t="b">
        <v>0</v>
      </c>
      <c r="Z25" t="b">
        <v>0</v>
      </c>
      <c r="AA25" t="b">
        <v>0</v>
      </c>
      <c r="AB25" t="b">
        <v>0</v>
      </c>
      <c r="AC25" t="b">
        <v>0</v>
      </c>
      <c r="AD25" t="b">
        <v>0</v>
      </c>
      <c r="AE25" t="b">
        <v>0</v>
      </c>
      <c r="AF25">
        <f>'Enrollment Form'!R25</f>
        <v>0</v>
      </c>
      <c r="AG25" t="b">
        <v>0</v>
      </c>
      <c r="AH25">
        <f>'Enrollment Form'!F25</f>
        <v>0</v>
      </c>
    </row>
    <row r="27" spans="1:34" x14ac:dyDescent="0.25">
      <c r="X27" t="s">
        <v>44</v>
      </c>
      <c r="Y27" t="s">
        <v>50</v>
      </c>
      <c r="Z27" t="s">
        <v>51</v>
      </c>
      <c r="AB27" s="26" t="s">
        <v>168</v>
      </c>
      <c r="AC27" s="26"/>
      <c r="AD27" s="26"/>
      <c r="AE27" t="s">
        <v>159</v>
      </c>
    </row>
    <row r="28" spans="1:34" x14ac:dyDescent="0.25">
      <c r="M28" t="s">
        <v>128</v>
      </c>
      <c r="N28" t="s">
        <v>61</v>
      </c>
      <c r="X28" t="s">
        <v>45</v>
      </c>
      <c r="Y28" t="s">
        <v>52</v>
      </c>
      <c r="Z28" t="s">
        <v>53</v>
      </c>
      <c r="AB28" s="26" t="s">
        <v>175</v>
      </c>
      <c r="AC28" s="26"/>
      <c r="AD28" s="26"/>
      <c r="AE28" t="s">
        <v>160</v>
      </c>
    </row>
    <row r="29" spans="1:34" x14ac:dyDescent="0.25">
      <c r="M29" t="s">
        <v>129</v>
      </c>
      <c r="N29" t="s">
        <v>68</v>
      </c>
      <c r="X29" t="s">
        <v>46</v>
      </c>
      <c r="Y29" t="s">
        <v>54</v>
      </c>
      <c r="Z29" t="s">
        <v>55</v>
      </c>
      <c r="AB29" s="26" t="s">
        <v>170</v>
      </c>
      <c r="AC29" s="26"/>
      <c r="AD29" s="26"/>
      <c r="AE29" t="s">
        <v>161</v>
      </c>
    </row>
    <row r="30" spans="1:34" x14ac:dyDescent="0.25">
      <c r="M30" t="s">
        <v>130</v>
      </c>
      <c r="N30" t="s">
        <v>8</v>
      </c>
      <c r="X30" t="s">
        <v>47</v>
      </c>
      <c r="Y30" t="s">
        <v>56</v>
      </c>
      <c r="Z30" t="s">
        <v>57</v>
      </c>
      <c r="AB30" s="26" t="s">
        <v>171</v>
      </c>
      <c r="AC30" s="26"/>
      <c r="AD30" s="26"/>
      <c r="AE30" t="s">
        <v>162</v>
      </c>
    </row>
    <row r="31" spans="1:34" x14ac:dyDescent="0.25">
      <c r="M31" t="s">
        <v>131</v>
      </c>
      <c r="N31" t="s">
        <v>9</v>
      </c>
      <c r="X31" t="s">
        <v>48</v>
      </c>
      <c r="Y31" t="s">
        <v>58</v>
      </c>
      <c r="Z31" t="s">
        <v>59</v>
      </c>
      <c r="AB31" s="26" t="s">
        <v>172</v>
      </c>
      <c r="AC31" s="26"/>
      <c r="AD31" s="26"/>
      <c r="AE31" t="s">
        <v>163</v>
      </c>
    </row>
    <row r="32" spans="1:34" x14ac:dyDescent="0.25">
      <c r="M32" t="s">
        <v>132</v>
      </c>
      <c r="N32" t="s">
        <v>10</v>
      </c>
      <c r="X32" t="s">
        <v>60</v>
      </c>
      <c r="Y32" t="s">
        <v>149</v>
      </c>
      <c r="Z32" t="s">
        <v>148</v>
      </c>
      <c r="AB32" s="26" t="s">
        <v>173</v>
      </c>
      <c r="AC32" s="26"/>
      <c r="AD32" s="26"/>
      <c r="AE32" t="s">
        <v>164</v>
      </c>
    </row>
    <row r="33" spans="13:26" x14ac:dyDescent="0.25">
      <c r="M33" t="s">
        <v>133</v>
      </c>
      <c r="N33" t="s">
        <v>167</v>
      </c>
      <c r="X33" t="s">
        <v>49</v>
      </c>
      <c r="Y33" t="s">
        <v>124</v>
      </c>
      <c r="Z33" t="s">
        <v>121</v>
      </c>
    </row>
    <row r="34" spans="13:26" x14ac:dyDescent="0.25">
      <c r="M34" t="s">
        <v>134</v>
      </c>
      <c r="N34" t="s">
        <v>13</v>
      </c>
      <c r="Y34" t="s">
        <v>84</v>
      </c>
      <c r="Z34" t="s">
        <v>117</v>
      </c>
    </row>
    <row r="35" spans="13:26" x14ac:dyDescent="0.25">
      <c r="M35" t="s">
        <v>135</v>
      </c>
      <c r="N35" t="s">
        <v>85</v>
      </c>
    </row>
    <row r="36" spans="13:26" x14ac:dyDescent="0.25">
      <c r="M36" t="s">
        <v>136</v>
      </c>
      <c r="N36" t="s">
        <v>146</v>
      </c>
      <c r="Y36" t="s">
        <v>84</v>
      </c>
      <c r="Z36" t="s">
        <v>117</v>
      </c>
    </row>
    <row r="37" spans="13:26" x14ac:dyDescent="0.25">
      <c r="M37" t="s">
        <v>137</v>
      </c>
      <c r="N37" t="s">
        <v>110</v>
      </c>
      <c r="Y37" t="s">
        <v>61</v>
      </c>
      <c r="Z37" t="s">
        <v>62</v>
      </c>
    </row>
    <row r="38" spans="13:26" x14ac:dyDescent="0.25">
      <c r="M38" t="s">
        <v>156</v>
      </c>
      <c r="N38" t="s">
        <v>158</v>
      </c>
      <c r="Y38" t="s">
        <v>68</v>
      </c>
      <c r="Z38" t="s">
        <v>69</v>
      </c>
    </row>
    <row r="39" spans="13:26" x14ac:dyDescent="0.25">
      <c r="Y39" t="s">
        <v>63</v>
      </c>
      <c r="Z39" t="s">
        <v>64</v>
      </c>
    </row>
    <row r="40" spans="13:26" x14ac:dyDescent="0.25">
      <c r="Y40" t="s">
        <v>72</v>
      </c>
      <c r="Z40" t="s">
        <v>65</v>
      </c>
    </row>
    <row r="41" spans="13:26" x14ac:dyDescent="0.25">
      <c r="Y41" t="s">
        <v>73</v>
      </c>
      <c r="Z41" t="s">
        <v>71</v>
      </c>
    </row>
    <row r="42" spans="13:26" x14ac:dyDescent="0.25">
      <c r="Y42" t="s">
        <v>66</v>
      </c>
      <c r="Z42" t="s">
        <v>67</v>
      </c>
    </row>
    <row r="43" spans="13:26" x14ac:dyDescent="0.25">
      <c r="Y43" t="s">
        <v>74</v>
      </c>
      <c r="Z43" t="s">
        <v>114</v>
      </c>
    </row>
    <row r="44" spans="13:26" x14ac:dyDescent="0.25">
      <c r="Y44" t="s">
        <v>75</v>
      </c>
      <c r="Z44" t="s">
        <v>113</v>
      </c>
    </row>
    <row r="45" spans="13:26" x14ac:dyDescent="0.25">
      <c r="Y45" t="s">
        <v>14</v>
      </c>
      <c r="Z45" t="s">
        <v>116</v>
      </c>
    </row>
    <row r="46" spans="13:26" x14ac:dyDescent="0.25">
      <c r="Y46" t="s">
        <v>110</v>
      </c>
      <c r="Z46" t="s">
        <v>111</v>
      </c>
    </row>
    <row r="47" spans="13:26" x14ac:dyDescent="0.25">
      <c r="Y47" t="s">
        <v>15</v>
      </c>
      <c r="Z47" t="s">
        <v>125</v>
      </c>
    </row>
  </sheetData>
  <mergeCells count="6">
    <mergeCell ref="AB32:AD32"/>
    <mergeCell ref="AB27:AD27"/>
    <mergeCell ref="AB28:AD28"/>
    <mergeCell ref="AB29:AD29"/>
    <mergeCell ref="AB30:AD30"/>
    <mergeCell ref="AB31:AD3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88A5FA-7CA1-44E5-B79F-83CD98678188}">
  <dimension ref="A1:C41"/>
  <sheetViews>
    <sheetView topLeftCell="A4" workbookViewId="0">
      <selection activeCell="D7" sqref="D7"/>
    </sheetView>
  </sheetViews>
  <sheetFormatPr defaultRowHeight="15" x14ac:dyDescent="0.25"/>
  <cols>
    <col min="1" max="1" width="9.5703125" bestFit="1" customWidth="1"/>
    <col min="2" max="2" width="31.140625" bestFit="1" customWidth="1"/>
    <col min="3" max="3" width="37.42578125" customWidth="1"/>
  </cols>
  <sheetData>
    <row r="1" spans="1:3" x14ac:dyDescent="0.25">
      <c r="A1" t="s">
        <v>122</v>
      </c>
      <c r="C1" t="s">
        <v>76</v>
      </c>
    </row>
    <row r="2" spans="1:3" x14ac:dyDescent="0.25">
      <c r="A2" s="5" t="s">
        <v>112</v>
      </c>
      <c r="B2" s="5"/>
      <c r="C2" s="5" t="s">
        <v>107</v>
      </c>
    </row>
    <row r="3" spans="1:3" ht="60" x14ac:dyDescent="0.25">
      <c r="A3" s="5" t="s">
        <v>62</v>
      </c>
      <c r="B3" s="5"/>
      <c r="C3" s="6" t="s">
        <v>106</v>
      </c>
    </row>
    <row r="4" spans="1:3" x14ac:dyDescent="0.25">
      <c r="A4" s="5" t="s">
        <v>111</v>
      </c>
      <c r="B4" s="5" t="s">
        <v>110</v>
      </c>
      <c r="C4" s="5" t="s">
        <v>78</v>
      </c>
    </row>
    <row r="5" spans="1:3" x14ac:dyDescent="0.25">
      <c r="A5" s="5" t="s">
        <v>64</v>
      </c>
      <c r="B5" s="5" t="s">
        <v>8</v>
      </c>
      <c r="C5" s="5" t="s">
        <v>8</v>
      </c>
    </row>
    <row r="6" spans="1:3" ht="60" x14ac:dyDescent="0.25">
      <c r="A6" s="5" t="s">
        <v>69</v>
      </c>
      <c r="B6" s="5" t="s">
        <v>68</v>
      </c>
      <c r="C6" s="6" t="s">
        <v>79</v>
      </c>
    </row>
    <row r="7" spans="1:3" x14ac:dyDescent="0.25">
      <c r="A7" s="5" t="s">
        <v>71</v>
      </c>
      <c r="B7" s="5" t="s">
        <v>70</v>
      </c>
      <c r="C7" s="5" t="s">
        <v>10</v>
      </c>
    </row>
    <row r="8" spans="1:3" x14ac:dyDescent="0.25">
      <c r="A8" s="5" t="s">
        <v>51</v>
      </c>
      <c r="B8" s="5" t="s">
        <v>50</v>
      </c>
      <c r="C8" s="5" t="s">
        <v>81</v>
      </c>
    </row>
    <row r="9" spans="1:3" x14ac:dyDescent="0.25">
      <c r="A9" s="5" t="s">
        <v>55</v>
      </c>
      <c r="B9" s="7" t="s">
        <v>119</v>
      </c>
      <c r="C9" s="7" t="s">
        <v>120</v>
      </c>
    </row>
    <row r="10" spans="1:3" x14ac:dyDescent="0.25">
      <c r="A10" s="5" t="s">
        <v>53</v>
      </c>
      <c r="B10" s="5" t="s">
        <v>52</v>
      </c>
      <c r="C10" s="5" t="s">
        <v>82</v>
      </c>
    </row>
    <row r="11" spans="1:3" x14ac:dyDescent="0.25">
      <c r="A11" s="5" t="s">
        <v>57</v>
      </c>
      <c r="B11" s="5" t="s">
        <v>108</v>
      </c>
      <c r="C11" s="5" t="s">
        <v>118</v>
      </c>
    </row>
    <row r="12" spans="1:3" x14ac:dyDescent="0.25">
      <c r="A12" s="5" t="s">
        <v>121</v>
      </c>
      <c r="B12" s="5" t="s">
        <v>109</v>
      </c>
      <c r="C12" s="5" t="s">
        <v>83</v>
      </c>
    </row>
    <row r="13" spans="1:3" x14ac:dyDescent="0.25">
      <c r="A13" s="5" t="s">
        <v>117</v>
      </c>
      <c r="B13" s="5" t="s">
        <v>84</v>
      </c>
      <c r="C13" s="5" t="s">
        <v>85</v>
      </c>
    </row>
    <row r="14" spans="1:3" x14ac:dyDescent="0.25">
      <c r="A14" s="5" t="s">
        <v>59</v>
      </c>
      <c r="B14" s="7" t="s">
        <v>58</v>
      </c>
      <c r="C14" s="7" t="s">
        <v>88</v>
      </c>
    </row>
    <row r="15" spans="1:3" x14ac:dyDescent="0.25">
      <c r="A15" s="5" t="s">
        <v>113</v>
      </c>
      <c r="B15" s="5" t="s">
        <v>13</v>
      </c>
      <c r="C15" s="5" t="s">
        <v>13</v>
      </c>
    </row>
    <row r="16" spans="1:3" x14ac:dyDescent="0.25">
      <c r="A16" s="5" t="s">
        <v>116</v>
      </c>
      <c r="B16" s="5" t="s">
        <v>14</v>
      </c>
      <c r="C16" s="5" t="s">
        <v>14</v>
      </c>
    </row>
    <row r="17" spans="1:3" x14ac:dyDescent="0.25">
      <c r="A17" s="5" t="s">
        <v>67</v>
      </c>
      <c r="B17" s="5" t="s">
        <v>66</v>
      </c>
      <c r="C17" s="5" t="s">
        <v>11</v>
      </c>
    </row>
    <row r="18" spans="1:3" x14ac:dyDescent="0.25">
      <c r="A18" s="5" t="s">
        <v>114</v>
      </c>
      <c r="B18" s="5" t="s">
        <v>74</v>
      </c>
      <c r="C18" s="5" t="s">
        <v>12</v>
      </c>
    </row>
    <row r="19" spans="1:3" x14ac:dyDescent="0.25">
      <c r="A19" s="5"/>
      <c r="B19" s="5" t="s">
        <v>15</v>
      </c>
      <c r="C19" s="5" t="s">
        <v>123</v>
      </c>
    </row>
    <row r="21" spans="1:3" x14ac:dyDescent="0.25">
      <c r="B21" t="s">
        <v>80</v>
      </c>
      <c r="C21" t="s">
        <v>96</v>
      </c>
    </row>
    <row r="22" spans="1:3" ht="30" x14ac:dyDescent="0.25">
      <c r="B22" s="5" t="s">
        <v>77</v>
      </c>
      <c r="C22" s="6" t="s">
        <v>91</v>
      </c>
    </row>
    <row r="23" spans="1:3" ht="30" x14ac:dyDescent="0.25">
      <c r="B23" s="5" t="s">
        <v>86</v>
      </c>
      <c r="C23" s="6" t="s">
        <v>92</v>
      </c>
    </row>
    <row r="24" spans="1:3" ht="45" x14ac:dyDescent="0.25">
      <c r="B24" s="5" t="s">
        <v>78</v>
      </c>
      <c r="C24" s="6" t="s">
        <v>97</v>
      </c>
    </row>
    <row r="25" spans="1:3" ht="30" x14ac:dyDescent="0.25">
      <c r="B25" s="5" t="s">
        <v>8</v>
      </c>
      <c r="C25" s="6" t="s">
        <v>98</v>
      </c>
    </row>
    <row r="26" spans="1:3" ht="45" x14ac:dyDescent="0.25">
      <c r="B26" s="5" t="s">
        <v>11</v>
      </c>
      <c r="C26" s="6" t="s">
        <v>126</v>
      </c>
    </row>
    <row r="27" spans="1:3" ht="30" x14ac:dyDescent="0.25">
      <c r="B27" s="5" t="s">
        <v>7</v>
      </c>
      <c r="C27" s="6" t="s">
        <v>93</v>
      </c>
    </row>
    <row r="28" spans="1:3" ht="45" x14ac:dyDescent="0.25">
      <c r="B28" s="5" t="s">
        <v>9</v>
      </c>
      <c r="C28" s="6" t="s">
        <v>127</v>
      </c>
    </row>
    <row r="29" spans="1:3" ht="60" x14ac:dyDescent="0.25">
      <c r="B29" s="5" t="s">
        <v>12</v>
      </c>
      <c r="C29" s="6" t="s">
        <v>115</v>
      </c>
    </row>
    <row r="30" spans="1:3" ht="45" x14ac:dyDescent="0.25">
      <c r="B30" s="5" t="s">
        <v>10</v>
      </c>
      <c r="C30" s="6" t="s">
        <v>99</v>
      </c>
    </row>
    <row r="31" spans="1:3" ht="30" x14ac:dyDescent="0.25">
      <c r="B31" s="5" t="s">
        <v>81</v>
      </c>
      <c r="C31" s="6" t="s">
        <v>100</v>
      </c>
    </row>
    <row r="32" spans="1:3" ht="30" x14ac:dyDescent="0.25">
      <c r="B32" s="5" t="s">
        <v>82</v>
      </c>
      <c r="C32" s="6" t="s">
        <v>101</v>
      </c>
    </row>
    <row r="33" spans="2:3" ht="30" x14ac:dyDescent="0.25">
      <c r="B33" s="8" t="s">
        <v>46</v>
      </c>
      <c r="C33" s="9" t="s">
        <v>102</v>
      </c>
    </row>
    <row r="34" spans="2:3" ht="30" x14ac:dyDescent="0.25">
      <c r="B34" s="5" t="s">
        <v>87</v>
      </c>
      <c r="C34" s="6" t="s">
        <v>103</v>
      </c>
    </row>
    <row r="35" spans="2:3" ht="30" x14ac:dyDescent="0.25">
      <c r="B35" s="5" t="s">
        <v>88</v>
      </c>
      <c r="C35" s="6" t="s">
        <v>104</v>
      </c>
    </row>
    <row r="36" spans="2:3" ht="30" x14ac:dyDescent="0.25">
      <c r="B36" s="5" t="s">
        <v>49</v>
      </c>
      <c r="C36" s="6" t="s">
        <v>105</v>
      </c>
    </row>
    <row r="37" spans="2:3" ht="30" x14ac:dyDescent="0.25">
      <c r="B37" s="5" t="s">
        <v>85</v>
      </c>
      <c r="C37" s="6" t="s">
        <v>94</v>
      </c>
    </row>
    <row r="38" spans="2:3" x14ac:dyDescent="0.25">
      <c r="B38" s="5" t="s">
        <v>14</v>
      </c>
      <c r="C38" s="6" t="s">
        <v>95</v>
      </c>
    </row>
    <row r="39" spans="2:3" x14ac:dyDescent="0.25">
      <c r="B39" s="5" t="s">
        <v>89</v>
      </c>
      <c r="C39" s="6" t="s">
        <v>95</v>
      </c>
    </row>
    <row r="40" spans="2:3" x14ac:dyDescent="0.25">
      <c r="B40" s="5" t="s">
        <v>90</v>
      </c>
      <c r="C40" s="6" t="s">
        <v>95</v>
      </c>
    </row>
    <row r="41" spans="2:3" x14ac:dyDescent="0.25">
      <c r="B41" s="5" t="s">
        <v>15</v>
      </c>
      <c r="C41" s="5" t="s">
        <v>125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06D6CE3DF3F3946B290ED608365A694" ma:contentTypeVersion="13" ma:contentTypeDescription="Create a new document." ma:contentTypeScope="" ma:versionID="1949ef58bcc7d57fdf786de06041b6ba">
  <xsd:schema xmlns:xsd="http://www.w3.org/2001/XMLSchema" xmlns:xs="http://www.w3.org/2001/XMLSchema" xmlns:p="http://schemas.microsoft.com/office/2006/metadata/properties" xmlns:ns3="21a2cf0f-d744-4e53-8deb-39098bf6f4d6" xmlns:ns4="b303cc6a-a6c1-494d-ab80-fa525bebd4b1" targetNamespace="http://schemas.microsoft.com/office/2006/metadata/properties" ma:root="true" ma:fieldsID="0efd7d40d7faa62274a929315e5630e5" ns3:_="" ns4:_="">
    <xsd:import namespace="21a2cf0f-d744-4e53-8deb-39098bf6f4d6"/>
    <xsd:import namespace="b303cc6a-a6c1-494d-ab80-fa525bebd4b1"/>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1a2cf0f-d744-4e53-8deb-39098bf6f4d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303cc6a-a6c1-494d-ab80-fa525bebd4b1"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964E1AC-FB8F-483C-AF37-3CEBB798BA69}">
  <ds:schemaRefs>
    <ds:schemaRef ds:uri="http://schemas.microsoft.com/office/2006/documentManagement/types"/>
    <ds:schemaRef ds:uri="21a2cf0f-d744-4e53-8deb-39098bf6f4d6"/>
    <ds:schemaRef ds:uri="http://schemas.microsoft.com/office/infopath/2007/PartnerControls"/>
    <ds:schemaRef ds:uri="http://schemas.microsoft.com/office/2006/metadata/properties"/>
    <ds:schemaRef ds:uri="http://purl.org/dc/terms/"/>
    <ds:schemaRef ds:uri="http://purl.org/dc/elements/1.1/"/>
    <ds:schemaRef ds:uri="http://purl.org/dc/dcmitype/"/>
    <ds:schemaRef ds:uri="http://www.w3.org/XML/1998/namespace"/>
    <ds:schemaRef ds:uri="http://schemas.openxmlformats.org/package/2006/metadata/core-properties"/>
    <ds:schemaRef ds:uri="b303cc6a-a6c1-494d-ab80-fa525bebd4b1"/>
  </ds:schemaRefs>
</ds:datastoreItem>
</file>

<file path=customXml/itemProps2.xml><?xml version="1.0" encoding="utf-8"?>
<ds:datastoreItem xmlns:ds="http://schemas.openxmlformats.org/officeDocument/2006/customXml" ds:itemID="{704331C3-94E4-4DA8-A9DA-A099A2D0754E}">
  <ds:schemaRefs>
    <ds:schemaRef ds:uri="http://schemas.microsoft.com/sharepoint/v3/contenttype/forms"/>
  </ds:schemaRefs>
</ds:datastoreItem>
</file>

<file path=customXml/itemProps3.xml><?xml version="1.0" encoding="utf-8"?>
<ds:datastoreItem xmlns:ds="http://schemas.openxmlformats.org/officeDocument/2006/customXml" ds:itemID="{4E530E4C-DEAB-48DB-8FA9-A4E7CE4134F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1a2cf0f-d744-4e53-8deb-39098bf6f4d6"/>
    <ds:schemaRef ds:uri="b303cc6a-a6c1-494d-ab80-fa525bebd4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Course Descriptions</vt:lpstr>
      <vt:lpstr>Enrollment Form</vt:lpstr>
      <vt:lpstr>Integrations</vt:lpstr>
      <vt:lpstr>THERIGY Pharmacy Details</vt:lpstr>
      <vt:lpstr>THERIGY Data Formatted</vt:lpstr>
      <vt:lpstr>Course and Cohort Info</vt:lpstr>
    </vt:vector>
  </TitlesOfParts>
  <Company>Comprehensive Pharmacy Services, LLC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Kirsten Lewis</dc:creator>
  <cp:lastModifiedBy>Kirsten Lewis</cp:lastModifiedBy>
  <dcterms:created xsi:type="dcterms:W3CDTF">2022-09-09T18:55:02Z</dcterms:created>
  <dcterms:modified xsi:type="dcterms:W3CDTF">2023-08-10T11:52:46Z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0x010100606D6CE3DF3F3946B290ED608365A694</vt:lpwstr>
  </property>
</Properties>
</file>